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70" windowWidth="11415" windowHeight="5490" activeTab="0"/>
  </bookViews>
  <sheets>
    <sheet name="бюджет 2013г. " sheetId="1" r:id="rId1"/>
    <sheet name="Лист1" sheetId="2" r:id="rId2"/>
  </sheets>
  <definedNames>
    <definedName name="_xlnm.Print_Titles" localSheetId="0">'бюджет 2013г. '!$9:$10</definedName>
    <definedName name="_xlnm.Print_Area" localSheetId="0">'бюджет 2013г. '!$A$1:$D$813</definedName>
  </definedNames>
  <calcPr fullCalcOnLoad="1"/>
</workbook>
</file>

<file path=xl/sharedStrings.xml><?xml version="1.0" encoding="utf-8"?>
<sst xmlns="http://schemas.openxmlformats.org/spreadsheetml/2006/main" count="2633" uniqueCount="1464">
  <si>
    <t>Музеи и постоянные выставки</t>
  </si>
  <si>
    <t>Мероприятия в области образования</t>
  </si>
  <si>
    <t>Проведение мероприятий для детей и молодежи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</si>
  <si>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</si>
  <si>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Наименование</t>
  </si>
  <si>
    <t>ЦСР</t>
  </si>
  <si>
    <t>ВР</t>
  </si>
  <si>
    <t>ВСЕГО</t>
  </si>
  <si>
    <t>Учреждения по внешкольной работе с детьми</t>
  </si>
  <si>
    <t>Библиотеки</t>
  </si>
  <si>
    <t>Обеспечение деятельности подведомственных учреждений</t>
  </si>
  <si>
    <t>Центры спортивной подготовки (сборные команды)</t>
  </si>
  <si>
    <t>Глава местной администрации (исполнительно-распорядительного органа муниципального образования)</t>
  </si>
  <si>
    <t>Субсидии организациям электротранспорта</t>
  </si>
  <si>
    <t>Уличное освещение</t>
  </si>
  <si>
    <t>Озеленение</t>
  </si>
  <si>
    <t>Прочие мероприятия по благоустройству городских округов и поселений</t>
  </si>
  <si>
    <t>Социальные выплаты</t>
  </si>
  <si>
    <t>Переподготовка и повышение квалификации кадров</t>
  </si>
  <si>
    <t>Государственная поддержка в сфере культуры, кинематографии, средств массовой информации</t>
  </si>
  <si>
    <t>Детские дошкольные учреждения</t>
  </si>
  <si>
    <t>Оздоровление детей за счет средств муниципальных образований</t>
  </si>
  <si>
    <t>Поисковые и аварийно-спасательные учреждения </t>
  </si>
  <si>
    <t>Оказание других видов социальной помощи</t>
  </si>
  <si>
    <t xml:space="preserve">к решению  Совета городского округа город </t>
  </si>
  <si>
    <t>Салават Республики Башкортостан</t>
  </si>
  <si>
    <t>Мероприятия по переподготовке и повышению квалификации</t>
  </si>
  <si>
    <t>Сумма</t>
  </si>
  <si>
    <t>(тыс.рублей)</t>
  </si>
  <si>
    <t>Предоставление мер государственной поддержки многодетным семьям по бесплатному питанию учащихся</t>
  </si>
  <si>
    <t>730</t>
  </si>
  <si>
    <t>Бюджетные инвестиции</t>
  </si>
  <si>
    <t>Организация и содержание мест захоронения</t>
  </si>
  <si>
    <t>Ежемесячная надбавка к заработной плате работникам государственных и муниципальных образовательных учреждений, реализующих основную общеобразовательную программу дошкольного образования</t>
  </si>
  <si>
    <t>Отдых и оздоровление детей-сирот и детей, оставшихся без попечения родителей, за счет средств бюджета Республики Башкортостан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</si>
  <si>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</si>
  <si>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Организация и обеспечение отдыха и оздоровления детей (за исключением организации отдыха детей в каникулярное время)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</si>
  <si>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</si>
  <si>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</si>
  <si>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</si>
  <si>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</si>
  <si>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Фонд оплаты труда и страховые взносы</t>
  </si>
  <si>
    <t>111</t>
  </si>
  <si>
    <t>Иные выплаты персоналу, за исключением фонда оплаты труда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</si>
  <si>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</si>
  <si>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</si>
  <si>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государственных (муниципальных) нужд</t>
  </si>
  <si>
    <t>240</t>
  </si>
  <si>
    <t>Закупка товаров, работ и услуг в сфере информационно-коммуникационных технологий</t>
  </si>
  <si>
    <t>242</t>
  </si>
  <si>
    <t>Закупка товаров, работ и услуг в целях капитального ремонта государственного (муниципального) имущества</t>
  </si>
  <si>
    <t>243</t>
  </si>
  <si>
    <t>Прочая закупка товаров, работ и услуг для государственных (муниципальных) нужд</t>
  </si>
  <si>
    <t>244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</si>
  <si>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</si>
  <si>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</si>
  <si>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</si>
  <si>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</si>
  <si>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Иные бюджетные ассигнования</t>
  </si>
  <si>
    <t>800</t>
  </si>
  <si>
    <t>Резервные средства</t>
  </si>
  <si>
    <t>870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</si>
  <si>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</si>
  <si>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</si>
  <si>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</si>
  <si>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</si>
  <si>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</si>
  <si>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</si>
  <si>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Обслуживание государственного (муниципального) долга</t>
  </si>
  <si>
    <t>700</t>
  </si>
  <si>
    <t>Обслуживание муниципального долга</t>
  </si>
  <si>
    <t>Социальные выплаты гражданам, кроме публичных нормативных социальных выплат</t>
  </si>
  <si>
    <t>Субсидии гражданам на приобретение жилья</t>
  </si>
  <si>
    <t>322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</si>
  <si>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</si>
  <si>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810</t>
  </si>
  <si>
    <t>Обеспечение деятельности (оказание услуг) подведомственных учреждений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</si>
  <si>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</si>
  <si>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</si>
  <si>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</si>
  <si>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</si>
  <si>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Пенсии, выплачиваемые организациями сектора государственного управления</t>
  </si>
  <si>
    <t>312</t>
  </si>
  <si>
    <t xml:space="preserve"> Предоставление мер государственной поддержки многодетным семьям по бесплатному обеспечению учащихся школьной формой либо заменяющим ее комплектом детской одежды для посещения школьных занятий</t>
  </si>
  <si>
    <t>Пособия и компенсации по публичным нормативным обязательствам</t>
  </si>
  <si>
    <t>313</t>
  </si>
  <si>
    <t>Расходы на выплаты персоналу государственных (муниципальных) органов</t>
  </si>
  <si>
    <t>120</t>
  </si>
  <si>
    <t>121</t>
  </si>
  <si>
    <t>122</t>
  </si>
  <si>
    <t>Иные выплаты населению</t>
  </si>
  <si>
    <t>360</t>
  </si>
  <si>
    <t>Субсидии некоммерческим организациям (за исключением государственных (муниципальных) учреждений)</t>
  </si>
  <si>
    <t>630</t>
  </si>
  <si>
    <t>Субсидии бюджетным учреждениям на иные цели</t>
  </si>
  <si>
    <t>612</t>
  </si>
  <si>
    <t>Уплата налогов, сборов и иных платежей</t>
  </si>
  <si>
    <t>850</t>
  </si>
  <si>
    <t>851</t>
  </si>
  <si>
    <t>852</t>
  </si>
  <si>
    <t>Уплата налога на имущество организаций и земельного налога</t>
  </si>
  <si>
    <t>Уплата прочих налогов, сборов и иных платежей</t>
  </si>
  <si>
    <t>Мероприятия в области строительства, архитектуры и градостроительства</t>
  </si>
  <si>
    <t>Дорожное хозяйство</t>
  </si>
  <si>
    <t>400</t>
  </si>
  <si>
    <t>Бюджетные инвестиции в объекты государственной (муниципальной) собственности государственным (муниципальным) учреждениям</t>
  </si>
  <si>
    <t>Бюджетные инвестиции в объекты государственной (муниципальной) собственности казенным учреждениям вне рамок государственного оборонного заказа</t>
  </si>
  <si>
    <t>410</t>
  </si>
  <si>
    <t>411</t>
  </si>
  <si>
    <t>330</t>
  </si>
  <si>
    <t>9900000</t>
  </si>
  <si>
    <t>Непрограммные расходы</t>
  </si>
  <si>
    <t>9900204</t>
  </si>
  <si>
    <t>Аппараты органов государственной власти Республики Башкортостан</t>
  </si>
  <si>
    <t>9900208</t>
  </si>
  <si>
    <t>9907306</t>
  </si>
  <si>
    <t>9907308</t>
  </si>
  <si>
    <t>9907309</t>
  </si>
  <si>
    <t>0200000</t>
  </si>
  <si>
    <t>0210000</t>
  </si>
  <si>
    <t>0210750</t>
  </si>
  <si>
    <t>9900902</t>
  </si>
  <si>
    <t>9900904</t>
  </si>
  <si>
    <t>0210329</t>
  </si>
  <si>
    <t>0400000</t>
  </si>
  <si>
    <t>0404345</t>
  </si>
  <si>
    <t>0500000</t>
  </si>
  <si>
    <t>0800000</t>
  </si>
  <si>
    <t>1400000</t>
  </si>
  <si>
    <t>1404539</t>
  </si>
  <si>
    <t>9904579</t>
  </si>
  <si>
    <t>0100000</t>
  </si>
  <si>
    <t>0110000</t>
  </si>
  <si>
    <t>0110653</t>
  </si>
  <si>
    <t>1100000</t>
  </si>
  <si>
    <t>0300000</t>
  </si>
  <si>
    <t>03Я0000</t>
  </si>
  <si>
    <t>03Я0204</t>
  </si>
  <si>
    <t>0700000</t>
  </si>
  <si>
    <t>07Я0000</t>
  </si>
  <si>
    <t>07Я0204</t>
  </si>
  <si>
    <t>0310000</t>
  </si>
  <si>
    <t>0710000</t>
  </si>
  <si>
    <t>0710352</t>
  </si>
  <si>
    <t>0710353</t>
  </si>
  <si>
    <t>0712233</t>
  </si>
  <si>
    <t>0720000</t>
  </si>
  <si>
    <t>0720601</t>
  </si>
  <si>
    <t>0730000</t>
  </si>
  <si>
    <t>0730601</t>
  </si>
  <si>
    <t>0720603</t>
  </si>
  <si>
    <t>0720604</t>
  </si>
  <si>
    <t>0720605</t>
  </si>
  <si>
    <t>07Я0299</t>
  </si>
  <si>
    <t>0600000</t>
  </si>
  <si>
    <t>0610000</t>
  </si>
  <si>
    <t>0620000</t>
  </si>
  <si>
    <t>Подпрограмма "Оценка недвижимости, признание прав и регулирование отношений по муниципальной собственности"</t>
  </si>
  <si>
    <t>Программа " доступное жилье в городском округе город Салават Республики Башкортостан"</t>
  </si>
  <si>
    <t>0620902</t>
  </si>
  <si>
    <t>0316305</t>
  </si>
  <si>
    <t>0320000</t>
  </si>
  <si>
    <t>0320315</t>
  </si>
  <si>
    <t>03Я0299</t>
  </si>
  <si>
    <t>0740000</t>
  </si>
  <si>
    <t>Обеспечение мероприятий по модернизации систем коммунальной инфраструктуры за счет средств бюджетов</t>
  </si>
  <si>
    <t>0749605</t>
  </si>
  <si>
    <t>0610338</t>
  </si>
  <si>
    <t>10Я0000</t>
  </si>
  <si>
    <t>10Я0204</t>
  </si>
  <si>
    <t>1030000</t>
  </si>
  <si>
    <t>1034239</t>
  </si>
  <si>
    <t>1050000</t>
  </si>
  <si>
    <t>1060000</t>
  </si>
  <si>
    <t>1064429</t>
  </si>
  <si>
    <t>1010000</t>
  </si>
  <si>
    <t>1014410</t>
  </si>
  <si>
    <t>1014587</t>
  </si>
  <si>
    <t>Мероприятия в сфере культуры, кинематографии</t>
  </si>
  <si>
    <t>10Я4529</t>
  </si>
  <si>
    <t>10Д0000</t>
  </si>
  <si>
    <t>10Д4587</t>
  </si>
  <si>
    <t>10И0000</t>
  </si>
  <si>
    <t>1040000</t>
  </si>
  <si>
    <t>1044587</t>
  </si>
  <si>
    <t>Пособия, компенсации, меры социальной поддержки по публичным нормативным обязательствам</t>
  </si>
  <si>
    <t>1054419</t>
  </si>
  <si>
    <t>Иные выплаты персоналу государственных (муниципальных) органов, за исключением фонда оплаты труда</t>
  </si>
  <si>
    <t>112</t>
  </si>
  <si>
    <t>Иные выплаты персоналу казенных учреждений, за исключением фонда оплаты труда</t>
  </si>
  <si>
    <t>13Я0000</t>
  </si>
  <si>
    <t>13Я0204</t>
  </si>
  <si>
    <t>1320000</t>
  </si>
  <si>
    <t>1324239</t>
  </si>
  <si>
    <t>13Б0000</t>
  </si>
  <si>
    <t>13Б4324</t>
  </si>
  <si>
    <t>13И0000</t>
  </si>
  <si>
    <t>1310000</t>
  </si>
  <si>
    <t>1314829</t>
  </si>
  <si>
    <t>1314187</t>
  </si>
  <si>
    <t>13Я4529</t>
  </si>
  <si>
    <t>0900000</t>
  </si>
  <si>
    <t>09Я0000</t>
  </si>
  <si>
    <t>09Я0204</t>
  </si>
  <si>
    <t>0920000</t>
  </si>
  <si>
    <t>0924311</t>
  </si>
  <si>
    <t>0914319</t>
  </si>
  <si>
    <t>09Б0000</t>
  </si>
  <si>
    <t>09Б4324</t>
  </si>
  <si>
    <t>09Я4529</t>
  </si>
  <si>
    <t>09Д0000</t>
  </si>
  <si>
    <t>09Д4311</t>
  </si>
  <si>
    <t>09Г4311</t>
  </si>
  <si>
    <t>09Г0000</t>
  </si>
  <si>
    <t>09Л0000</t>
  </si>
  <si>
    <t>09Л4311</t>
  </si>
  <si>
    <t>0910000</t>
  </si>
  <si>
    <t>08Я0204</t>
  </si>
  <si>
    <t>0810000</t>
  </si>
  <si>
    <t>0814209</t>
  </si>
  <si>
    <t>Субсидии автономным учреждениям на иные цели</t>
  </si>
  <si>
    <t>622</t>
  </si>
  <si>
    <t>0814364</t>
  </si>
  <si>
    <t>0820000</t>
  </si>
  <si>
    <t>0824219</t>
  </si>
  <si>
    <t>0830000</t>
  </si>
  <si>
    <t>0834239</t>
  </si>
  <si>
    <t>0860000</t>
  </si>
  <si>
    <t>0864340</t>
  </si>
  <si>
    <t>08Б4324</t>
  </si>
  <si>
    <t>08Б4323</t>
  </si>
  <si>
    <t>08Б4325</t>
  </si>
  <si>
    <t>08Б4329</t>
  </si>
  <si>
    <t>0840000</t>
  </si>
  <si>
    <t>0844329</t>
  </si>
  <si>
    <t>0850000</t>
  </si>
  <si>
    <t>0854359</t>
  </si>
  <si>
    <t>0880000</t>
  </si>
  <si>
    <t>0884360</t>
  </si>
  <si>
    <t>0864529</t>
  </si>
  <si>
    <t>08Я4529</t>
  </si>
  <si>
    <t>08Г0000</t>
  </si>
  <si>
    <t>08Г4360</t>
  </si>
  <si>
    <t>08Д0000</t>
  </si>
  <si>
    <t>08Д4360</t>
  </si>
  <si>
    <t>0821036</t>
  </si>
  <si>
    <t>0821037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</si>
  <si>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</si>
  <si>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0875260</t>
  </si>
  <si>
    <t>0817301</t>
  </si>
  <si>
    <t>0877311</t>
  </si>
  <si>
    <t>Содержание ребенка в приемной семье</t>
  </si>
  <si>
    <t>0877312</t>
  </si>
  <si>
    <t>Вознаграждение, причитающееся приемному родителю</t>
  </si>
  <si>
    <t>0877313</t>
  </si>
  <si>
    <t>Содержание ребенка в семье опекуна</t>
  </si>
  <si>
    <t>08Я0000</t>
  </si>
  <si>
    <t>01Я0000</t>
  </si>
  <si>
    <t>01Я0204</t>
  </si>
  <si>
    <t>9900299</t>
  </si>
  <si>
    <t>Учреждения в сфере общегосударственного управления</t>
  </si>
  <si>
    <t>Муниципальная программа "Управление муниципальными финансами и муниципальным долгом городского округа город Салават Республики Башкортостан"</t>
  </si>
  <si>
    <t>Подпрограмма "Совершенствование бюджетной политики и эффективное использование бюджетного потенциала городского округа город Салават Республики Башкортостан"</t>
  </si>
  <si>
    <t>Процентные платежи по муниципальному долгу</t>
  </si>
  <si>
    <t>Муниципальная программа "Снижение рисков и смягчение последствий чрезвычайных ситуаций природного и техногенного характера в городском округе город Салават Республике Башкортостан"</t>
  </si>
  <si>
    <t>Подпрограмма "Повышение безопасности населения и защищенности потенциально опасных объектов экономики от угроз природного и техногенного характера в городском округе город Салават Республики Башкортостан"</t>
  </si>
  <si>
    <t>Резервные фонды местных администраций</t>
  </si>
  <si>
    <t>Муниципальная программа "Развитие субъектов малого и среднего предпринимательства в городском округе город Салават Республике Башкортостан"</t>
  </si>
  <si>
    <t>Мероприятия по развитию малого и среднего предпринимательства</t>
  </si>
  <si>
    <t>Мероприятия в области коммунального хозяйства</t>
  </si>
  <si>
    <t>Муниципальная программа "Развитие  образования в городском округе город Салават Республике Башкортостан"</t>
  </si>
  <si>
    <t>0870000</t>
  </si>
  <si>
    <t>0876082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</si>
  <si>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бюджета Республики Башкортостан</t>
  </si>
  <si>
    <t>1200000</t>
  </si>
  <si>
    <t>1202288</t>
  </si>
  <si>
    <t>Муниципальная программа "Поддержка молодых семей, нуждающихся в улучшении жилищных условий"</t>
  </si>
  <si>
    <t>Государственная поддержка молодых семей, нуждающихся в улучшении жилищных условий</t>
  </si>
  <si>
    <t>320</t>
  </si>
  <si>
    <t>Муниципальная программа "Развитие средств массовой информации городского округа город Салават Республики Башкортостан"</t>
  </si>
  <si>
    <t>Телерадиокомпании и телеорганизации</t>
  </si>
  <si>
    <t>Муниципальная программа "Социальное обеспечение в  городском округе город Салават Республики Башкортостан"</t>
  </si>
  <si>
    <t>1130000</t>
  </si>
  <si>
    <t>1130587</t>
  </si>
  <si>
    <t>Мероприятия в области социальной политики</t>
  </si>
  <si>
    <t>9901045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</si>
  <si>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</si>
  <si>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0510000</t>
  </si>
  <si>
    <t>0520000</t>
  </si>
  <si>
    <t>0521045</t>
  </si>
  <si>
    <t>0510356</t>
  </si>
  <si>
    <t>Подпрограмма "Развитие системы социальной поддержки многодетных семей в городском округе город Салават Республики Башкортостан"</t>
  </si>
  <si>
    <t>Оценка недвижимости, признание прав и регулирование отношений по государственной собственности</t>
  </si>
  <si>
    <t>Содержание и обслуживание муниципальной казны</t>
  </si>
  <si>
    <t>9901002</t>
  </si>
  <si>
    <t>Доплата к пенсии муниципальных служащих</t>
  </si>
  <si>
    <t>Учреждения в сфере периодической печати</t>
  </si>
  <si>
    <t>Организация и осуществление деятельности по опеке и попечительству</t>
  </si>
  <si>
    <t>Образование и обеспечение деятельности комиссий по делам несовершеннолетних и защите их прав</t>
  </si>
  <si>
    <t>Создание и обеспечение деятельности административных комиссий</t>
  </si>
  <si>
    <t>Муниципальная программа "Транспортное развитие городского округа город Салават Республики Башкортостан"</t>
  </si>
  <si>
    <t>Подпрограмма "Развитие дорожного хозяйства в городском округе город Салават Республики Башкортостан"</t>
  </si>
  <si>
    <t>Подпрограмма обеспечения сохранности жилищного фонда и создания безопасных, благоприятных условй проживания граждан в городском округе город Салават Республики Башкортостан"</t>
  </si>
  <si>
    <t>Капитальный ремонт государственного жилищного фонда Республики Башкортостан</t>
  </si>
  <si>
    <t>Мероприятия в области жилищного хозяйства</t>
  </si>
  <si>
    <t>Мероприятия по замене и модернизации лифтов, отработавших нормативный срок службы</t>
  </si>
  <si>
    <t>Подпрограмма "Развитие объектов внешнего благоустройства территории городского округа город Салават Республики Башкортостан"</t>
  </si>
  <si>
    <t>Подпрограмма "Модернизация систем наружного освещения городского округа город Салават Республики Башкортостан"</t>
  </si>
  <si>
    <t>ФУ Администрации ГО г.Салават РБ</t>
  </si>
  <si>
    <t>Ед.Изм.: руб.</t>
  </si>
  <si>
    <t>Структура финансирования</t>
  </si>
  <si>
    <t>за период с 1/1/2013 по 31/12/2013</t>
  </si>
  <si>
    <t>Цель:Направление расходов</t>
  </si>
  <si>
    <t>Классификация</t>
  </si>
  <si>
    <t>\\\\\\\\\\\\ 010\001</t>
  </si>
  <si>
    <t>\\\\\0000\\\\\\\ 010\001</t>
  </si>
  <si>
    <t>Проведение выборов в Государственное Собрание – Курултай Республики Башкортостан</t>
  </si>
  <si>
    <t>\\\\\0021\\\\\\\ 010\001</t>
  </si>
  <si>
    <t>Проведение выборов в представительные органы муниципального образования</t>
  </si>
  <si>
    <t>\\\\\0022\\\\\\\ 010\001</t>
  </si>
  <si>
    <t>Проведение выборов главы муниципального образования</t>
  </si>
  <si>
    <t>\\\\\0023\\\\\\\ 010\001</t>
  </si>
  <si>
    <t>Обеспечение охраны лесов</t>
  </si>
  <si>
    <t>\\\\\0024\\\\\\\ 010\001</t>
  </si>
  <si>
    <t>Аппарат Территориального фонда обязательного медицинского страхования Республики Башкортостан</t>
  </si>
  <si>
    <t>\\\\\0155\\\\\\\ 010\001</t>
  </si>
  <si>
    <t>Президент Республики Башкортостан</t>
  </si>
  <si>
    <t>\\\\\0201\\\\\\\ 010\001</t>
  </si>
  <si>
    <t>Глава муниципального образования</t>
  </si>
  <si>
    <t>\\\\\0203\\\\\\\ 010\001</t>
  </si>
  <si>
    <t>\\\\\0204\\\\\\\ 010\001</t>
  </si>
  <si>
    <t>Заместители Премьер-министра Правительства Республики Башкортостан</t>
  </si>
  <si>
    <t>\\\\\0206\\\\\\\ 010\001</t>
  </si>
  <si>
    <t>Мероприятия по энергосбережению и повышению энергетической эффективности</t>
  </si>
  <si>
    <t>\\\\\0208\\\\\\\ 010\001</t>
  </si>
  <si>
    <t>Председатель Государственного Собрания – Курултая Республики Башкортостан</t>
  </si>
  <si>
    <t>\\\\\0209\\\\\\\ 010\001</t>
  </si>
  <si>
    <t>Депутаты (члены) Государственного Собрания – Курултая Республики Башкортостан</t>
  </si>
  <si>
    <t>\\\\\0210\\\\\\\ 010\001</t>
  </si>
  <si>
    <t>Председатель представительного органа муниципального образования</t>
  </si>
  <si>
    <t>\\\\\0211\\\\\\\ 010\001</t>
  </si>
  <si>
    <t>Депутаты представительного органа муниципального образования</t>
  </si>
  <si>
    <t>\\\\\0212\\\\\\\ 010\001</t>
  </si>
  <si>
    <t>Судьи</t>
  </si>
  <si>
    <t>\\\\\0219\\\\\\\ 010\001</t>
  </si>
  <si>
    <t>Члены Центральной избирательной комиссии Республики Башкортостан</t>
  </si>
  <si>
    <t>\\\\\0220\\\\\\\ 010\001</t>
  </si>
  <si>
    <t>Обеспечение деятельности аппаратов судов</t>
  </si>
  <si>
    <t>\\\\\0223\\\\\\\ 010\001</t>
  </si>
  <si>
    <t>Руководитель Контрольно-счетной палаты Республики Башкортостан и его заместители</t>
  </si>
  <si>
    <t>\\\\\0224\\\\\\\ 010\001</t>
  </si>
  <si>
    <t>Подготовка, проведение и подведение итогов статистических обследований и переписей</t>
  </si>
  <si>
    <t>\\\\\0227\\\\\\\ 010\001</t>
  </si>
  <si>
    <t>Обеспечение приватизации и проведение предпродажной подготовки объектов приватизации</t>
  </si>
  <si>
    <t>\\\\\0229\\\\\\\ 010\001</t>
  </si>
  <si>
    <t>Противоэпизоотические мероприятия</t>
  </si>
  <si>
    <t>\\\\\0264\\\\\\\ 010\001</t>
  </si>
  <si>
    <t>Гидротехнические сооружения</t>
  </si>
  <si>
    <t>\\\\\0281\\\\\\\ 010\001</t>
  </si>
  <si>
    <t>Мелиоративные системы</t>
  </si>
  <si>
    <t>\\\\\0282\\\\\\\ 010\001</t>
  </si>
  <si>
    <t>Мероприятия по безаварийному пропуску весеннего половодья</t>
  </si>
  <si>
    <t>\\\\\0287\\\\\\\ 010\001</t>
  </si>
  <si>
    <t>\\\\\0299\\\\\\\ 010\001</t>
  </si>
  <si>
    <t>Выполнение других обязательств Республики Башкортостан</t>
  </si>
  <si>
    <t>\\\\\0306\\\\\\\ 010\001</t>
  </si>
  <si>
    <t>Мероприятия в сфере международной и межрегиональной деятельности</t>
  </si>
  <si>
    <t>\\\\\0310\\\\\\\ 010\001</t>
  </si>
  <si>
    <t>\\\\\0315\\\\\\\ 010\001</t>
  </si>
  <si>
    <t>Учреждения в сфере дорожного хозяйства</t>
  </si>
  <si>
    <t>\\\\\0319\\\\\\\ 010\001</t>
  </si>
  <si>
    <t>Поисковые и аварийно-спасательные учреждения</t>
  </si>
  <si>
    <t>\\\\\0329\\\\\\\ 010\001</t>
  </si>
  <si>
    <t>Актуализация кадастровой стоимости земель</t>
  </si>
  <si>
    <t>\\\\\0332\\\\\\\ 010\001</t>
  </si>
  <si>
    <t>Проведение работ по землеустройству</t>
  </si>
  <si>
    <t>\\\\\0333\\\\\\\ 010\001</t>
  </si>
  <si>
    <t>Создание инфраструктуры пространственных данных</t>
  </si>
  <si>
    <t>\\\\\0334\\\\\\\ 010\001</t>
  </si>
  <si>
    <t>\\\\\0338\\\\\\\ 010\001</t>
  </si>
  <si>
    <t>Закупка автотранспортных средств и коммунальной техники</t>
  </si>
  <si>
    <t>\\\\\0347\\\\\\\ 010\001</t>
  </si>
  <si>
    <t>Мероприятия в топливно-энергетической области</t>
  </si>
  <si>
    <t>\\\\\0348\\\\\\\ 010\001</t>
  </si>
  <si>
    <t>Поддержка коммунального хозяйства</t>
  </si>
  <si>
    <t>\\\\\0351\\\\\\\ 010\001</t>
  </si>
  <si>
    <t>\\\\\0352\\\\\\\ 010\001</t>
  </si>
  <si>
    <t>\\\\\0353\\\\\\\ 010\001</t>
  </si>
  <si>
    <t>Премирование победителей республиканского конкурса «Лучший многоквартирный дом»</t>
  </si>
  <si>
    <t>\\\\\0355\\\\\\\ 010\001</t>
  </si>
  <si>
    <t>\\\\\0356\\\\\\\ 010\001</t>
  </si>
  <si>
    <t>Подготовка объектов коммунального хозяйства к работе в осенне-зимний период</t>
  </si>
  <si>
    <t>\\\\\0357\\\\\\\ 010\001</t>
  </si>
  <si>
    <t>Компенсация части потерь в доходах организациям железнодорожного транспорта в связи с принятием решения об установлении льгот по тарифам на проезд обучающихся и воспитанников общеобразовательных учреждений, учащихся очной формы обучения образовательных учреждений начального профессионального, среднего профессионального и высшего профессионального образования железнодорожным транспортом общего пользования в пригородном сообщении</t>
  </si>
  <si>
    <t>\\\\\0358\\\\\\\ 010\001</t>
  </si>
  <si>
    <t>Мероприятия в области развития легкой промышленности</t>
  </si>
  <si>
    <t>\\\\\0387\\\\\\\ 010\001</t>
  </si>
  <si>
    <t>Реализация дополнительных мероприятий, направленных на снижение напряженности на рынке труда Республики Башкортостан, за счет средств бюджета Республики Башкортостан</t>
  </si>
  <si>
    <t>\\\\\0513\\\\\\\ 010\001</t>
  </si>
  <si>
    <t>Активные мероприятия по содействию занятости населения</t>
  </si>
  <si>
    <t>\\\\\0514\\\\\\\ 010\001</t>
  </si>
  <si>
    <t>Мероприятия по организации стажировки выпускников учреждений профессионального образования в Республике Башкортостан</t>
  </si>
  <si>
    <t>\\\\\0516\\\\\\\ 010\001</t>
  </si>
  <si>
    <t>Учреждения в сфере занятости населения</t>
  </si>
  <si>
    <t>\\\\\0519\\\\\\\ 010\001</t>
  </si>
  <si>
    <t>Дома-интернаты для престарелых и инвалидов</t>
  </si>
  <si>
    <t>\\\\\0529\\\\\\\ 010\001</t>
  </si>
  <si>
    <t>Меры социальной поддержки гражданам, имеющим детей</t>
  </si>
  <si>
    <t>\\\\\0561\\\\\\\ 010\001</t>
  </si>
  <si>
    <t>Прочие меры социальной поддержки граждан</t>
  </si>
  <si>
    <t>\\\\\0562\\\\\\\ 010\001</t>
  </si>
  <si>
    <t>Предоставление жилищного сертификата, удостоверяющего право на получение социальной выплаты на улучшение жилищных условий</t>
  </si>
  <si>
    <t>\\\\\0572\\\\\\\ 010\001</t>
  </si>
  <si>
    <t>Улучшение жилищных условий граждан, проживающих в сельской местности</t>
  </si>
  <si>
    <t>\\\\\0573\\\\\\\ 010\001</t>
  </si>
  <si>
    <t>Улучшение жилищных условий молодых семей и молодых специалистов, проживающих и работающих в сельской местности</t>
  </si>
  <si>
    <t>\\\\\0574\\\\\\\ 010\001</t>
  </si>
  <si>
    <t>Предоставление социальных выплат молодым семьям и молодым специалистам, проживающим в сельской местности, социальных выплат при рождении (усыновлении) одного и более детей</t>
  </si>
  <si>
    <t>\\\\\0586\\\\\\\ 010\001</t>
  </si>
  <si>
    <t>\\\\\0587\\\\\\\ 010\001</t>
  </si>
  <si>
    <t>Предоставление социальных выплат отдельным категориям многодетных семей на приобретение жилья</t>
  </si>
  <si>
    <t>\\\\\0588\\\\\\\ 010\001</t>
  </si>
  <si>
    <t>Мероприятия по обеспечению жильем государственных гражданских служащих</t>
  </si>
  <si>
    <t>\\\\\0589\\\\\\\ 010\001</t>
  </si>
  <si>
    <t>Оказание адресной социальной помощи на основании социального контракта</t>
  </si>
  <si>
    <t>\\\\\0590\\\\\\\ 010\001</t>
  </si>
  <si>
    <t>Поддержка государственных академий наук и их региональных отделений</t>
  </si>
  <si>
    <t>\\\\\0600\\\\\\\ 010\001</t>
  </si>
  <si>
    <t>\\\\\0601\\\\\\\ 010\001</t>
  </si>
  <si>
    <t>\\\\\0603\\\\\\\ 010\001</t>
  </si>
  <si>
    <t>Аппарат государственных академий наук</t>
  </si>
  <si>
    <t>\\\\\0604\\\\\\\ 010\001</t>
  </si>
  <si>
    <t>Мероприятия по благоустройству территорий населенных пунктов</t>
  </si>
  <si>
    <t>\\\\\0605\\\\\\\ 010\001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</si>
  <si>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</si>
  <si>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\\\\\0606\\\\\\\ 010\001</t>
  </si>
  <si>
    <t>Мероприятия по развитию газификации в сельской местности</t>
  </si>
  <si>
    <t>\\\\\0607\\\\\\\ 010\001</t>
  </si>
  <si>
    <t>Мероприятия по развитию водоснабжения в сельской местности</t>
  </si>
  <si>
    <t>\\\\\0608\\\\\\\ 010\001</t>
  </si>
  <si>
    <t>Мероприятия по развитию электрических сетей в сельской местности</t>
  </si>
  <si>
    <t>\\\\\0609\\\\\\\ 010\001</t>
  </si>
  <si>
    <t>Мероприятия по развитию сети учреждений медико-санитарной помощи в сельской местности (открытие фельдшерско-акушерских пунктов)</t>
  </si>
  <si>
    <t>\\\\\0611\\\\\\\ 010\001</t>
  </si>
  <si>
    <t>Мероприятия по развитию комплексной компактной застройки в сельской местности</t>
  </si>
  <si>
    <t>\\\\\0612\\\\\\\ 010\001</t>
  </si>
  <si>
    <t>Мероприятия по стимулированию развития жилищного строительства в Республике Башкортостан</t>
  </si>
  <si>
    <t>\\\\\0613\\\\\\\ 010\001</t>
  </si>
  <si>
    <t>\\\\\0640\\\\\\\ 010\001</t>
  </si>
  <si>
    <t>Процентные платежи по государственному долгу Республики Башкортостан</t>
  </si>
  <si>
    <t>\\\\\0652\\\\\\\ 010\001</t>
  </si>
  <si>
    <t>\\\\\0653\\\\\\\ 010\001</t>
  </si>
  <si>
    <t>Резервный фонд Правительства Республики Башкортостан</t>
  </si>
  <si>
    <t>\\\\\0741\\\\\\\ 010\001</t>
  </si>
  <si>
    <t>Резервный фонд Правительства Республики Башкортостан по предупреждению и ликвидации чрезвычайных ситуаций и последствий стихийных бедствий</t>
  </si>
  <si>
    <t>\\\\\0742\\\\\\\ 010\001</t>
  </si>
  <si>
    <t>\\\\\0750\\\\\\\ 010\001</t>
  </si>
  <si>
    <t>Комплексные центры социального обслуживания населения</t>
  </si>
  <si>
    <t>\\\\\0809\\\\\\\ 010\001</t>
  </si>
  <si>
    <t>Прикладные научные исследования и разработки</t>
  </si>
  <si>
    <t>\\\\\0810\\\\\\\ 010\001</t>
  </si>
  <si>
    <t>Премии в области науки и техники</t>
  </si>
  <si>
    <t>\\\\\0813\\\\\\\ 010\001</t>
  </si>
  <si>
    <t>Выполнение научно-исследовательских и опытно-конструкторских работ по государственным контрактам</t>
  </si>
  <si>
    <t>\\\\\0816\\\\\\\ 010\001</t>
  </si>
  <si>
    <t>Научные учреждения</t>
  </si>
  <si>
    <t>\\\\\0819\\\\\\\ 010\001</t>
  </si>
  <si>
    <t>Реабилитационные центры для детей и подростков с ограниченными возможностями</t>
  </si>
  <si>
    <t>\\\\\0829\\\\\\\ 010\001</t>
  </si>
  <si>
    <t>Учреждения социальной помощи для лиц без определенного места жительства и занятий</t>
  </si>
  <si>
    <t>\\\\\0839\\\\\\\ 010\001</t>
  </si>
  <si>
    <t>Учреждения помощи детям и подросткам, оставшимся без попечения родителей</t>
  </si>
  <si>
    <t>\\\\\0849\\\\\\\ 010\001</t>
  </si>
  <si>
    <t>\\\\\0902\\\\\\\ 010\001</t>
  </si>
  <si>
    <t>\\\\\0904\\\\\\\ 010\001</t>
  </si>
  <si>
    <t>Доплата к пенсии лицам, замещавшим государственные должности государственной службы Республики Башкортостан, должности государственной гражданской службы Республики Башкортостан, государственные должности Республики Башкортостан</t>
  </si>
  <si>
    <t>\\\\\1001\\\\\\\ 010\001</t>
  </si>
  <si>
    <t>\\\\\1002\\\\\\\ 010\001</t>
  </si>
  <si>
    <t>Доплата к пенсии женщин-участниц Великой Отечественной войны</t>
  </si>
  <si>
    <t>\\\\\1003\\\\\\\ 010\001</t>
  </si>
  <si>
    <t>Доплата к пенсии граждан, необоснованно привлеченных к уголовной ответственности по политическим мотивам в период политических репрессий и впоследствии реабилитированных</t>
  </si>
  <si>
    <t>\\\\\1004\\\\\\\ 010\001</t>
  </si>
  <si>
    <t>Доплата к пенсии отдельной категории инвалидов Великой Отечественной войны, которым причинная связь инвалидности с ранением на фронте установлена по клиническим признакам без предоставления документов, и доплата к пенсии отдельным категориям инвалидов боевых действий на территории других государств</t>
  </si>
  <si>
    <t>\\\\\1005\\\\\\\ 010\001</t>
  </si>
  <si>
    <t>Доплата к пенсии ветеранов войны, труда и Вооруженных Сил, имеющих почетные звания и особые заслуги</t>
  </si>
  <si>
    <t>\\\\\1006\\\\\\\ 010\001</t>
  </si>
  <si>
    <t>Доплата к пенсии отдельным гражданам за выдающиеся достижения и особые заслуги перед Республикой Башкортостан</t>
  </si>
  <si>
    <t>\\\\\1007\\\\\\\ 010\001</t>
  </si>
  <si>
    <t>Доплата к пенсии отдельным гражданам пожилого возраста</t>
  </si>
  <si>
    <t>\\\\\1008\\\\\\\ 010\001</t>
  </si>
  <si>
    <t>Выплата ежемесячного пособия на содержание детей, переданных на воспитание в патронатную семью</t>
  </si>
  <si>
    <t>\\\\\1009\\\\\\\ 010\001</t>
  </si>
  <si>
    <t>Выплата вознаграждения, причитающегося патронатным воспитателям</t>
  </si>
  <si>
    <t>\\\\\1010\\\\\\\ 010\001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</si>
  <si>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</si>
  <si>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\\\\\1011\\\\\\\ 010\001</t>
  </si>
  <si>
    <t>Выплата социального пособия на погребение и возмещение расходов по гарантированному перечню услуг по погребению</t>
  </si>
  <si>
    <t>\\\\\1013\\\\\\\ 010\001</t>
  </si>
  <si>
    <t>Ежемесячные денежные выплаты реабилитированным лицам и лицам, признанным пострадавшими от политических репрессий</t>
  </si>
  <si>
    <t>\\\\\1014\\\\\\\ 010\001</t>
  </si>
  <si>
    <t>Меры социальной поддержки отдельных категорий специалистов, проживающих и работающих в сельских населенных пунктах и рабочих поселках Республики Башкортостан, по оплате жилого помещения и коммунальных услуг</t>
  </si>
  <si>
    <t>\\\\\1015\\\\\\\ 010\001</t>
  </si>
  <si>
    <t>Предоставление гражданам субсидий на оплату жилых помещений и коммунальных услуг</t>
  </si>
  <si>
    <t>\\\\\1016\\\\\\\ 010\001</t>
  </si>
  <si>
    <t>Социальное пособие малоимущим гражданам</t>
  </si>
  <si>
    <t>\\\\\1017\\\\\\\ 010\001</t>
  </si>
  <si>
    <t>Пособие несовершеннолетним детям граждан, имеющих особые заслуги перед Республикой Башкортостан</t>
  </si>
  <si>
    <t>\\\\\1018\\\\\\\ 010\001</t>
  </si>
  <si>
    <t>Возмещение утраченного заработка, а также расходы, связанные с обычным и медицинским уходом в связи с повреждением здоровья</t>
  </si>
  <si>
    <t>\\\\\1019\\\\\\\ 010\001</t>
  </si>
  <si>
    <t>Предоставление материальной помощи гражданам, находящимся в трудной жизненной ситуации</t>
  </si>
  <si>
    <t>\\\\\1020\\\\\\\ 010\001</t>
  </si>
  <si>
    <t>Пособие на диетическое питание малоимущим учащимся и студентам</t>
  </si>
  <si>
    <t>\\\\\1021\\\\\\\ 010\001</t>
  </si>
  <si>
    <t>Ежемесячное специальное социальное пособие имеющим детей семьям студентов и аспирантов</t>
  </si>
  <si>
    <t>\\\\\1022\\\\\\\ 010\001</t>
  </si>
  <si>
    <t>Предоставление отдельным категориям граждан единовременной денежной компенсации при установке приборов учета потребления воды и газа</t>
  </si>
  <si>
    <t>\\\\\1023\\\\\\\ 010\001</t>
  </si>
  <si>
    <t>Государственная поддержка семей, в которых одновременно родились двое и более детей</t>
  </si>
  <si>
    <t>\\\\\1024\\\\\\\ 010\001</t>
  </si>
  <si>
    <t>Предоставление ежемесячного детского пособия до достижения детьми трех лет семьям, в которых одновременно родились двое и более детей</t>
  </si>
  <si>
    <t>\\\\\1025\\\\\\\ 010\001</t>
  </si>
  <si>
    <t>\\\\\1026\\\\\\\ 010\001</t>
  </si>
  <si>
    <t>Ежемесячная денежная компенсация на оплату жилого помещения и коммунальных услуг ветеранам труда</t>
  </si>
  <si>
    <t>\\\\\1027\\\\\\\ 010\001</t>
  </si>
  <si>
    <t>Ежемесячная денежная выплата ветеранам труда, имеющим вкладыш в пенсионное удостоверение о праве на льготы</t>
  </si>
  <si>
    <t>\\\\\1028\\\\\\\ 010\001</t>
  </si>
  <si>
    <t>Ежемесячная денежная выплата ветеранам труда, имеющим удостоверение</t>
  </si>
  <si>
    <t>\\\\\1029\\\\\\\ 010\001</t>
  </si>
  <si>
    <t>Ежемесячная денежная выплата ветеранам труда, имеющим продолжительный стаж работы</t>
  </si>
  <si>
    <t>\\\\\1030\\\\\\\ 010\001</t>
  </si>
  <si>
    <t>Ежемесячная денежная компенсация на оплату жилого помещения и коммунальных услуг труженикам тыла</t>
  </si>
  <si>
    <t>\\\\\1031\\\\\\\ 010\001</t>
  </si>
  <si>
    <t>Ежемесячная денежная выплата труженикам тыла</t>
  </si>
  <si>
    <t>\\\\\1032\\\\\\\ 010\001</t>
  </si>
  <si>
    <t>Единовременное денежное пособие гражданам, усыновившим (удочерившим) ребенка (детей), в Республике Башкортостан</t>
  </si>
  <si>
    <t>\\\\\1033\\\\\\\ 010\001</t>
  </si>
  <si>
    <t>Ежемесячная денежная компенсация многодетным семьям на оплату жилого помещения и коммунальных услуг</t>
  </si>
  <si>
    <t>\\\\\1034\\\\\\\ 010\001</t>
  </si>
  <si>
    <t>Меры государственной поддержки многодетным семьям в виде бесплатного предоставления физкультурно-спортивных услуг</t>
  </si>
  <si>
    <t>\\\\\1035\\\\\\\ 010\001</t>
  </si>
  <si>
    <t>Предоставление мер государственной поддержки многодетным семьям по бесплатному обеспечению учащихся школьной формой либо заменяющим ее комплектом детской одежды для посещения школьных занятий</t>
  </si>
  <si>
    <t>\\\\\1036\\\\\\\ 010\001</t>
  </si>
  <si>
    <t>\\\\\1037\\\\\\\ 010\001</t>
  </si>
  <si>
    <t>Единовременное денежное вознаграждение многодетным матерям, награжденным медалью Республики Башкортостан «Материнская слава»</t>
  </si>
  <si>
    <t>\\\\\1038\\\\\\\ 010\001</t>
  </si>
  <si>
    <t>Меры государственной поддержки многодетным семьям по предоставлению транспортных средств</t>
  </si>
  <si>
    <t>\\\\\1039\\\\\\\ 010\001</t>
  </si>
  <si>
    <t>Предоставление мер социальной поддержки гражданам, не являющимся инвалидами, но по медицинским показаниям нуждающимся в приобретении протезно-ортопедических изделий</t>
  </si>
  <si>
    <t>\\\\\1040\\\\\\\ 010\001</t>
  </si>
  <si>
    <t>Ежемесячное пособие отдельным категориям многодетных семей</t>
  </si>
  <si>
    <t>\\\\\1041\\\\\\\ 010\001</t>
  </si>
  <si>
    <t>Ежемесячное пособие при рождении ребенка семьям, проживающим в сельской местности, до достижения ребенком возраста одного года</t>
  </si>
  <si>
    <t>\\\\\1042\\\\\\\ 010\001</t>
  </si>
  <si>
    <t>Пособие по уходу за ребенком-инвалидом</t>
  </si>
  <si>
    <t>\\\\\1043\\\\\\\ 010\001</t>
  </si>
  <si>
    <t>Предоставление гражданам в Республике Башкортостан адресной социальной выплаты в связи с необходимостью соблюдения установленных ограничений роста совокупной платы граждан за коммунальные услуги</t>
  </si>
  <si>
    <t>\\\\\1044\\\\\\\ 010\001</t>
  </si>
  <si>
    <t>\\\\\1045\\\\\\\ 010\001</t>
  </si>
  <si>
    <t>Ежемесячное пособие на ребенка</t>
  </si>
  <si>
    <t>\\\\\1046\\\\\\\ 010\001</t>
  </si>
  <si>
    <t>Резервный фонд Правительства Российской Федерации;</t>
  </si>
  <si>
    <t>\\\\\2054\\\\\\\ 010\001</t>
  </si>
  <si>
    <t>Резервный фонд Правительства Российской Федерации по предупреждению и ликвидации чрезвычайных ситуаций и последствий стихийных бедствий;</t>
  </si>
  <si>
    <t>\\\\\2057\\\\\\\ 010\001</t>
  </si>
  <si>
    <t>Предупреждение и ликвидация последствий чрезвычайных ситуаций и стихийных бедствий природного и техногенного характера</t>
  </si>
  <si>
    <t>\\\\\2181\\\\\\\ 010\001</t>
  </si>
  <si>
    <t>Подготовка населения и организаций к действиям в чрезвычайной ситуации в мирное и военное время</t>
  </si>
  <si>
    <t>\\\\\2191\\\\\\\ 010\001</t>
  </si>
  <si>
    <t>Реализация мероприятий республиканской целевой программы улучшения условий и охраны труда на 2012-2016 годы</t>
  </si>
  <si>
    <t>\\\\\2201\\\\\\\ 010\001</t>
  </si>
  <si>
    <t>Реализация мероприятий республиканской целевой программы «Предоставление мер социальной поддержки по зубопротезированию отдельным категориям граждан в Республике Башкортостан» на 2012-2014 годы</t>
  </si>
  <si>
    <t>\\\\\2203\\\\\\\ 010\001</t>
  </si>
  <si>
    <t>\\\\\2208\\\\\\\ 010\001</t>
  </si>
  <si>
    <t>Центр энергосбережения и энергоэффективных технологий</t>
  </si>
  <si>
    <t>\\\\\2209\\\\\\\ 010\001</t>
  </si>
  <si>
    <t>Одаренные дети Республики Башкортостан</t>
  </si>
  <si>
    <t>\\\\\2211\\\\\\\ 010\001</t>
  </si>
  <si>
    <t>Развитие дополнительного образования детей в системе образования в Республике Башкортостан</t>
  </si>
  <si>
    <t>\\\\\2212\\\\\\\ 010\001</t>
  </si>
  <si>
    <t>Укрепление материально-технической базы загородных стационарных учреждений отдыха и оздоровления детей, подростков, молодежи</t>
  </si>
  <si>
    <t>\\\\\2213\\\\\\\ 010\001</t>
  </si>
  <si>
    <t>Организация досуга, отдыха, оздоровления и занятости детей, подростков и учащейся молодежи Республики Башкортостан</t>
  </si>
  <si>
    <t>\\\\\2214\\\\\\\ 010\001</t>
  </si>
  <si>
    <t>Реализация мероприятий республиканской целевой программы «Доступная среда» на 2011-2015 годы</t>
  </si>
  <si>
    <t>\\\\\2215\\\\\\\ 010\001</t>
  </si>
  <si>
    <t>Мероприятия в области инновационной деятельности</t>
  </si>
  <si>
    <t>\\\\\2216\\\\\\\ 010\001</t>
  </si>
  <si>
    <t>Реализация мероприятий республиканской целевой программы сохранения, изучения и развития языков народов Республики Башкортостан на 2012-2016 годы</t>
  </si>
  <si>
    <t>\\\\\2217\\\\\\\ 010\001</t>
  </si>
  <si>
    <t>Мероприятия по модернизации профессионального образования</t>
  </si>
  <si>
    <t>\\\\\2220\\\\\\\ 010\001</t>
  </si>
  <si>
    <t>\\\\\2233\\\\\\\ 010\001</t>
  </si>
  <si>
    <t>Мероприятия, направленные на развитие библиотечного дела</t>
  </si>
  <si>
    <t>\\\\\2250\\\\\\\ 010\001</t>
  </si>
  <si>
    <t>Мероприятия, направленные на всестороннее и гармоничное развитие башкирского народа</t>
  </si>
  <si>
    <t>\\\\\2286\\\\\\\ 010\001</t>
  </si>
  <si>
    <t>\\\\\2288\\\\\\\ 010\001</t>
  </si>
  <si>
    <t>Мероприятия по развитию инфраструктуры объектов противопожарной службы</t>
  </si>
  <si>
    <t>\\\\\2430\\\\\\\ 010\001</t>
  </si>
  <si>
    <t>Учреждения в сфере обеспечения общественной безопасности и безопасности дорожного движения</t>
  </si>
  <si>
    <t>\\\\\2439\\\\\\\ 010\001</t>
  </si>
  <si>
    <t>Реализация мероприятий республиканской целевой программы по противодействию злоупотреблению наркотиками и их незаконному обороту на 2010-2014 годы</t>
  </si>
  <si>
    <t>\\\\\2440\\\\\\\ 010\001</t>
  </si>
  <si>
    <t>Мероприятия по противодействию злоупотреблению наркотиками и их незаконному обороту</t>
  </si>
  <si>
    <t>\\\\\2450\\\\\\\ 010\001</t>
  </si>
  <si>
    <t>Мероприятия по профилактике правонарушений и борьбы с преступностью</t>
  </si>
  <si>
    <t>\\\\\2460\\\\\\\ 010\001</t>
  </si>
  <si>
    <t>Мероприятия по профилактике терроризма и экстремизма</t>
  </si>
  <si>
    <t>\\\\\2470\\\\\\\ 010\001</t>
  </si>
  <si>
    <t>Мероприятия по развитию мировой юстиции в Республике Башкортостан</t>
  </si>
  <si>
    <t>\\\\\2480\\\\\\\ 010\001</t>
  </si>
  <si>
    <t>Мероприятия по совершенствованию государственной регистрации нормативных правовых актов республиканских органов исполнительной власти и ведения республиканского регистра муниципальных нормативных правовых актов</t>
  </si>
  <si>
    <t>\\\\\2481\\\\\\\ 010\001</t>
  </si>
  <si>
    <t>Мероприятия по обеспечению сбалансированности и долгосрочной стабильности регулируемых рынков товаров и услуг в Республике Башкортостан</t>
  </si>
  <si>
    <t>\\\\\2482\\\\\\\ 010\001</t>
  </si>
  <si>
    <t>Реализация мероприятий республиканской целевой программы «Развитие автомобильных дорог Республики Башкортостан (2010-2015 годы)»</t>
  </si>
  <si>
    <t>\\\\\2510\\\\\\\ 010\001</t>
  </si>
  <si>
    <t>Реализация мероприятий республиканской целевой программы «Внедрение спутниковых навигационных технологий ГЛОНАСС в интересах социально-экономического развития Республики Башкортостан» на 2012-2015 годы</t>
  </si>
  <si>
    <t>\\\\\2511\\\\\\\ 010\001</t>
  </si>
  <si>
    <t>Реализация мероприятий республиканской целевой программы «Снижение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услуг, на 2011-2014 годы»</t>
  </si>
  <si>
    <t>\\\\\2512\\\\\\\ 010\001</t>
  </si>
  <si>
    <t>Реализация мероприятий республиканской целевой программы «Модернизация систем наружного освещения населенных пунктов Республики Башкортостан» на 2011-2015 годы</t>
  </si>
  <si>
    <t>\\\\\2513\\\\\\\ 010\001</t>
  </si>
  <si>
    <t>Реализация мероприятий республиканской целевой программы «Снижение масштабов злоупотребления алкогольной продукцией и профилактика алкоголизма среди населения Республики Башкортостан на 2012-2014 годы»</t>
  </si>
  <si>
    <t>\\\\\2514\\\\\\\ 010\001</t>
  </si>
  <si>
    <t>Реализация мероприятий республиканской целевой программы «Предупреждение и борьба с социально значимыми заболеваниями в Республике Башкортостан (2011-2015 годы)»</t>
  </si>
  <si>
    <t>\\\\\2515\\\\\\\ 010\001</t>
  </si>
  <si>
    <t>Реализация мероприятий республиканской целевой программы «Обеспечение территории Республики Башкортостан документами территориального планирования на 2009-2014 годы»</t>
  </si>
  <si>
    <t>\\\\\2516\\\\\\\ 010\001</t>
  </si>
  <si>
    <t>Реализация мероприятий республиканской целевой программы «Формирование здорового образа жизни у населения Республики Башкортостан, включая сокращение потребления алкоголя, табака и борьбу с наркоманией, на 2011-2015 годы»</t>
  </si>
  <si>
    <t>\\\\\2517\\\\\\\ 010\001</t>
  </si>
  <si>
    <t>Реализация мероприятий республиканской целевой программы «Чистая вода» на 2010-2014 годы</t>
  </si>
  <si>
    <t>\\\\\2518\\\\\\\ 010\001</t>
  </si>
  <si>
    <t>Реализация мероприятий республиканской целевой программы «Экология и природные ресурсы Республики Башкортостан (на 2004-2010 годы и период до 2015 года)»</t>
  </si>
  <si>
    <t>\\\\\2519\\\\\\\ 010\001</t>
  </si>
  <si>
    <t>Реализация мероприятий республиканской целевой программы «Развитие водохозяйственного комплекса Республики Башкортостан в 2013-2020 годах»</t>
  </si>
  <si>
    <t>\\\\\2520\\\\\\\ 010\001</t>
  </si>
  <si>
    <t>Реализация мероприятий республиканской целевой программы «Стимулирование развития жилищного строительства в Республике Башкортостан в 2011-2015 годах»</t>
  </si>
  <si>
    <t>\\\\\2521\\\\\\\ 010\001</t>
  </si>
  <si>
    <t>Реализация мероприятий республиканской целевой программы «Безопасность дорожного движения» на 2013-2015 годы</t>
  </si>
  <si>
    <t>\\\\\2522\\\\\\\ 010\001</t>
  </si>
  <si>
    <t>Учреждения в сфере сельского хозяйства, охраны и использования объектов животного мира</t>
  </si>
  <si>
    <t>\\\\\2619\\\\\\\ 010\001</t>
  </si>
  <si>
    <t>Учреждения в сфере животноводства</t>
  </si>
  <si>
    <t>\\\\\2639\\\\\\\ 010\001</t>
  </si>
  <si>
    <t>Водоохранные и водохозяйственные учреждения</t>
  </si>
  <si>
    <t>\\\\\2819\\\\\\\ 010\001</t>
  </si>
  <si>
    <t>Учреждения в сфере лесных отношений</t>
  </si>
  <si>
    <t>\\\\\2919\\\\\\\ 010\001</t>
  </si>
  <si>
    <t>Социальная поддержка Героев Советского Союза, Героев Российской Федерации и полных кавалеров ордена Славы за счет средств бюджета Пенсионного фонда Российской Федерации</t>
  </si>
  <si>
    <t>\\\\\3009\\\\\\\ 010\001</t>
  </si>
  <si>
    <t>Выплата пенсий, назначенных досрочно гражданам, признанным безработными</t>
  </si>
  <si>
    <t>\\\\\3065\\\\\\\ 010\001</t>
  </si>
  <si>
    <t>Осуществление ежемесячной денежной выплаты Героям Советского Союза, Героям Российской Федерации и полным кавалерам ордена Славы</t>
  </si>
  <si>
    <t>\\\\\3072\\\\\\\ 010\001</t>
  </si>
  <si>
    <t>Осуществление ежемесячной денежной выплаты Героям Социалистического Труда и полным кавалерам ордена Трудовой Славы</t>
  </si>
  <si>
    <t>\\\\\3073\\\\\\\ 010\001</t>
  </si>
  <si>
    <t>Выплата социального пособия на погребение и оказание услуг по погребению согласно гарантированному перечню этих услуг за умерших, получавших пенсии по государственному пенсионному обеспечению</t>
  </si>
  <si>
    <t>\\\\\3074\\\\\\\ 010\001</t>
  </si>
  <si>
    <t>Выплата социального пособия на погребение и оказание услуг по погребению согласно гарантированному перечню этих услуг за умерших, получавших трудовую пенсию</t>
  </si>
  <si>
    <t>\\\\\3075\\\\\\\ 010\001</t>
  </si>
  <si>
    <t>Выплата социального пособия на погребение умерших неработавших пенсионеров, досрочно оформивших пенсию по предложению органов службы занятости, и оказание услуг по погребению согласно гарантированному перечню этих услуг</t>
  </si>
  <si>
    <t>\\\\\3076\\\\\\\ 010\001</t>
  </si>
  <si>
    <t>Возмещение стоимости гарантированного перечня услуг и социальные пособия на погребение за счет средств Фонда социального страхования Российской Федерации</t>
  </si>
  <si>
    <t>\\\\\3090\\\\\\\ 010\001</t>
  </si>
  <si>
    <t>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 за счет средств федерального бюджета</t>
  </si>
  <si>
    <t>\\\\\3093\\\\\\\ 010\001</t>
  </si>
  <si>
    <t>Учреждения в сфере экологического контроля</t>
  </si>
  <si>
    <t>\\\\\4059\\\\\\\ 010\001</t>
  </si>
  <si>
    <t>Оплата труда и предоставление компенсации расходов адвокату, оказывающему бесплатную юридическую помощь гражданам в рамках государственной системы бесплатной юридической помощи на территории Республики Башкортостан</t>
  </si>
  <si>
    <t>\\\\\4062\\\\\\\ 010\001</t>
  </si>
  <si>
    <t>Предоставление социальной услуги по обеспечению санаторно-курортным лечением специалистов государственных учреждений Республики Башкортостан</t>
  </si>
  <si>
    <t>\\\\\4063\\\\\\\ 010\001</t>
  </si>
  <si>
    <t>Подготовка управленческих кадров для организаций народного хозяйства Российской Федерации</t>
  </si>
  <si>
    <t>\\\\\4065\\\\\\\ 010\001</t>
  </si>
  <si>
    <t>Модернизация региональных систем общего образования</t>
  </si>
  <si>
    <t>\\\\\4066\\\\\\\ 010\001</t>
  </si>
  <si>
    <t>Социально-реабилитационный центр для лиц в состоянии алкогольного опьянения</t>
  </si>
  <si>
    <t>\\\\\4069\\\\\\\ 010\001</t>
  </si>
  <si>
    <t>Республиканский центр по предоставлению гражданам субсидий на оплату жилых помещений и коммунальных услуг</t>
  </si>
  <si>
    <t>\\\\\4079\\\\\\\ 010\001</t>
  </si>
  <si>
    <t>Учреждения в сфере предоставления бесплатных юридических услуг</t>
  </si>
  <si>
    <t>\\\\\4089\\\\\\\ 010\001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</si>
  <si>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</si>
  <si>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\\\\\4100\\\\\\\ 010\001</t>
  </si>
  <si>
    <t>Природоохранные учреждения</t>
  </si>
  <si>
    <t>\\\\\4119\\\\\\\ 010\001</t>
  </si>
  <si>
    <t>Мероприятия в области экологии и природопользования</t>
  </si>
  <si>
    <t>\\\\\4120\\\\\\\ 010\001</t>
  </si>
  <si>
    <t>Мероприятия в области физической культуры и спорта</t>
  </si>
  <si>
    <t>\\\\\4187\\\\\\\ 010\001</t>
  </si>
  <si>
    <t>\\\\\4209\\\\\\\ 010\001</t>
  </si>
  <si>
    <t>Финансовое обеспечение получения гражданами дошкольного, начального общего, основного общего и среднего (полного) общего образования в имеющих государственную аккредитацию негосударственных общеобразовательных учреждениях</t>
  </si>
  <si>
    <t>\\\\\4211\\\\\\\ 010\001</t>
  </si>
  <si>
    <t>Школы-детские сады, школы начальные, неполные средние, средние и вечерние (сменные)</t>
  </si>
  <si>
    <t>\\\\\4219\\\\\\\ 010\001</t>
  </si>
  <si>
    <t>Школы-интернаты</t>
  </si>
  <si>
    <t>\\\\\4229\\\\\\\ 010\001</t>
  </si>
  <si>
    <t>\\\\\4239\\\\\\\ 010\001</t>
  </si>
  <si>
    <t>Детские дома</t>
  </si>
  <si>
    <t>\\\\\4249\\\\\\\ 010\001</t>
  </si>
  <si>
    <t>Профессионально-технические училища</t>
  </si>
  <si>
    <t>\\\\\4259\\\\\\\ 010\001</t>
  </si>
  <si>
    <t>Средние специальные учебные заведения</t>
  </si>
  <si>
    <t>\\\\\4279\\\\\\\ 010\001</t>
  </si>
  <si>
    <t>\\\\\4287\\\\\\\ 010\001</t>
  </si>
  <si>
    <t>Институты повышения квалификации</t>
  </si>
  <si>
    <t>\\\\\4289\\\\\\\ 010\001</t>
  </si>
  <si>
    <t>\\\\\4297\\\\\\\ 010\001</t>
  </si>
  <si>
    <t>Учебные заведения по переподготовке кадров</t>
  </si>
  <si>
    <t>\\\\\4299\\\\\\\ 010\001</t>
  </si>
  <si>
    <t>Подготовка специалистов с высшим профессиональным образованием для Республики Башкортостан в федеральных государственных учреждениях высшего профессионального образования</t>
  </si>
  <si>
    <t>\\\\\4304\\\\\\\ 010\001</t>
  </si>
  <si>
    <t>Высшие учебные заведения</t>
  </si>
  <si>
    <t>\\\\\4309\\\\\\\ 010\001</t>
  </si>
  <si>
    <t>Мероприятия в сфере молодежной политики</t>
  </si>
  <si>
    <t>\\\\\4311\\\\\\\ 010\001</t>
  </si>
  <si>
    <t>Совершенствование организации питания учащихся в общеобразовательных учреждениях</t>
  </si>
  <si>
    <t>\\\\\4312\\\\\\\ 010\001</t>
  </si>
  <si>
    <t>Дистанционное образование детей-инвалидов</t>
  </si>
  <si>
    <t>\\\\\4314\\\\\\\ 010\001</t>
  </si>
  <si>
    <t>Проведение противоаварийных мероприятий в зданиях государственных и муниципальных общеобразовательных учреждений</t>
  </si>
  <si>
    <t>\\\\\4315\\\\\\\ 010\001</t>
  </si>
  <si>
    <t>Учреждения в сфере молодежной политики</t>
  </si>
  <si>
    <t>\\\\\4319\\\\\\\ 010\001</t>
  </si>
  <si>
    <t>Организация отдыха и оздоровления детей, находящихся в трудной жизненной ситуации, за счет средств бюджета Республики Башкортостан</t>
  </si>
  <si>
    <t>\\\\\4322\\\\\\\ 010\001</t>
  </si>
  <si>
    <t>\\\\\4323\\\\\\\ 010\001</t>
  </si>
  <si>
    <t>\\\\\4324\\\\\\\ 010\001</t>
  </si>
  <si>
    <t>Отдых и оздоровление детей-сирот и детей, оставшихся без попечения родителей</t>
  </si>
  <si>
    <t>\\\\\4325\\\\\\\ 010\001</t>
  </si>
  <si>
    <t>Учреждения в сфере отдыха и оздоровления</t>
  </si>
  <si>
    <t>\\\\\4329\\\\\\\ 010\001</t>
  </si>
  <si>
    <t>Специальные (коррекционные) учреждения</t>
  </si>
  <si>
    <t>\\\\\4339\\\\\\\ 010\001</t>
  </si>
  <si>
    <t>\\\\\4340\\\\\\\ 010\001</t>
  </si>
  <si>
    <t>\\\\\4345\\\\\\\ 010\001</t>
  </si>
  <si>
    <t>Мероприятия в сфере торговли и услуг общественного питания</t>
  </si>
  <si>
    <t>\\\\\4346\\\\\\\ 010\001</t>
  </si>
  <si>
    <t>Мероприятия по защите прав потребителей</t>
  </si>
  <si>
    <t>\\\\\4347\\\\\\\ 010\001</t>
  </si>
  <si>
    <t>Мероприятия в области развития потребительской кооперации</t>
  </si>
  <si>
    <t>\\\\\4348\\\\\\\ 010\001</t>
  </si>
  <si>
    <t>Мероприятия в сфере бытового обслуживания населения</t>
  </si>
  <si>
    <t>\\\\\4349\\\\\\\ 010\001</t>
  </si>
  <si>
    <t>Учреждения в сфере образования</t>
  </si>
  <si>
    <t>\\\\\4359\\\\\\\ 010\001</t>
  </si>
  <si>
    <t>\\\\\4360\\\\\\\ 010\001</t>
  </si>
  <si>
    <t>\\\\\4364\\\\\\\ 010\001</t>
  </si>
  <si>
    <t>Подготовка рабочих кадров и специалистов для высокотехнологичных производств, включая приобретение современного учебно-лабораторного и учебно-производственного оборудования</t>
  </si>
  <si>
    <t>\\\\\4368\\\\\\\ 010\001</t>
  </si>
  <si>
    <t>Мероприятия для детей и молодежи</t>
  </si>
  <si>
    <t>\\\\\4369\\\\\\\ 010\001</t>
  </si>
  <si>
    <t>Мероприятия по обеспечению перехода на предоставление населению государственных и муниципальных услуг в электронном виде</t>
  </si>
  <si>
    <t>\\\\\4401\\\\\\\ 010\001</t>
  </si>
  <si>
    <t>Мероприятия по созданию межведомственных информационных систем и информационных ресурсов органов государственной власти Республики Башкортостан и государственных учреждений, в том числе для информирования и обучения населения</t>
  </si>
  <si>
    <t>\\\\\4402\\\\\\\ 010\001</t>
  </si>
  <si>
    <t>Дворцы и дома культуры, другие учреждения культуры</t>
  </si>
  <si>
    <t>\\\\\4409\\\\\\\ 010\001</t>
  </si>
  <si>
    <t>Государственная поддержка в сфере культуры, кинематографии</t>
  </si>
  <si>
    <t>\\\\\4410\\\\\\\ 010\001</t>
  </si>
  <si>
    <t>Государственная поддержка муниципальных учреждений культуры, находящихся на территориях сельских поселений</t>
  </si>
  <si>
    <t>\\\\\4416\\\\\\\ 010\001</t>
  </si>
  <si>
    <t>Государственная поддержка лучших работников мунипальных учреждений культуры, находящихся на территориях сельских поселений</t>
  </si>
  <si>
    <t>\\\\\4417\\\\\\\ 010\001</t>
  </si>
  <si>
    <t>\\\\\4419\\\\\\\ 010\001</t>
  </si>
  <si>
    <t>\\\\\4429\\\\\\\ 010\001</t>
  </si>
  <si>
    <t>Театры, цирки, концертные и другие организации исполнительских искусств</t>
  </si>
  <si>
    <t>\\\\\4439\\\\\\\ 010\001</t>
  </si>
  <si>
    <t>Оснащение детских музыкальных школ и школ искусств музыкальными инструментами</t>
  </si>
  <si>
    <t>\\\\\4508\\\\\\\ 010\001</t>
  </si>
  <si>
    <t>Гранты в области культуры, искусства</t>
  </si>
  <si>
    <t>\\\\\4509\\\\\\\ 010\001</t>
  </si>
  <si>
    <t>Учреждения в сфере строительства, архитектуры и градостроительства</t>
  </si>
  <si>
    <t>\\\\\4519\\\\\\\ 010\001</t>
  </si>
  <si>
    <t>\\\\\4529\\\\\\\ 010\001</t>
  </si>
  <si>
    <t>\\\\\4539\\\\\\\ 010\001</t>
  </si>
  <si>
    <t>\\\\\4579\\\\\\\ 010\001</t>
  </si>
  <si>
    <t>\\\\\4587\\\\\\\ 010\001</t>
  </si>
  <si>
    <t>Премии в области литературы, искусства за особые заслуги перед государством</t>
  </si>
  <si>
    <t>\\\\\4593\\\\\\\ 010\001</t>
  </si>
  <si>
    <t>Учреждения в сфере средств массовой информации</t>
  </si>
  <si>
    <t>\\\\\4599\\\\\\\ 010\001</t>
  </si>
  <si>
    <t>Учреждения в сфере здравоохранения</t>
  </si>
  <si>
    <t>\\\\\4699\\\\\\\ 010\001</t>
  </si>
  <si>
    <t>Мероприятия по оказанию высокотехнологичных видов медицинской помощи</t>
  </si>
  <si>
    <t>\\\\\4702\\\\\\\ 010\001</t>
  </si>
  <si>
    <t>Мероприятия, направленные на обследование населения с целью выявления туберкулеза, лечения больных туберкулезом, профилактические мероприятия</t>
  </si>
  <si>
    <t>\\\\\4703\\\\\\\ 010\001</t>
  </si>
  <si>
    <t>Мероприятия по  профилактике, выявлению, мониторингу лечения и лечению лиц, инфицированных вирусами иммунодефицита человека и гепатитов B и C</t>
  </si>
  <si>
    <t>\\\\\4704\\\\\\\ 010\001</t>
  </si>
  <si>
    <t>Закупки оборудования и расходных материалов для неонатального и аудиологического скрининга</t>
  </si>
  <si>
    <t>\\\\\4705\\\\\\\ 010\001</t>
  </si>
  <si>
    <t>Совершенствование организации медицинской помощи пострадавшим при дорожно-транспортных происшествиях</t>
  </si>
  <si>
    <t>\\\\\4706\\\\\\\ 010\001</t>
  </si>
  <si>
    <t>Мероприятия по развитию службы крови</t>
  </si>
  <si>
    <t>\\\\\4707\\\\\\\ 010\001</t>
  </si>
  <si>
    <t>Организация обеспечения лиц,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 лиц после трансплантации органов и (или) тканей лекарственными препаратами</t>
  </si>
  <si>
    <t>\\\\\4708\\\\\\\ 010\001</t>
  </si>
  <si>
    <t>Больницы, клиники, госпитали, медико-санитарные части</t>
  </si>
  <si>
    <t>\\\\\4709\\\\\\\ 010\001</t>
  </si>
  <si>
    <t>Мероприятия, направленные на формирование здорового образа жизни у населения Российской Федерации, включая сокращение потребления алкоголя и табака</t>
  </si>
  <si>
    <t>\\\\\4710\\\\\\\ 010\001</t>
  </si>
  <si>
    <t>Мероприятия по пренатальной (дородовой) диагностике</t>
  </si>
  <si>
    <t>\\\\\4711\\\\\\\ 010\001</t>
  </si>
  <si>
    <t>Поликлиники, амбулатории, диагностические центры</t>
  </si>
  <si>
    <t>\\\\\4719\\\\\\\ 010\001</t>
  </si>
  <si>
    <t>Центры, станции и отделения переливания крови</t>
  </si>
  <si>
    <t>\\\\\4729\\\\\\\ 010\001</t>
  </si>
  <si>
    <t>Санатории для больных туберкулезом</t>
  </si>
  <si>
    <t>\\\\\4739\\\\\\\ 010\001</t>
  </si>
  <si>
    <t>Санатории для детей и подростков</t>
  </si>
  <si>
    <t>\\\\\4749\\\\\\\ 010\001</t>
  </si>
  <si>
    <t>Родильные дома</t>
  </si>
  <si>
    <t>\\\\\4769\\\\\\\ 010\001</t>
  </si>
  <si>
    <t>Станции скорой и неотложной помощи</t>
  </si>
  <si>
    <t>\\\\\4779\\\\\\\ 010\001</t>
  </si>
  <si>
    <t>Фельдшерско-акушерские пункты</t>
  </si>
  <si>
    <t>\\\\\4789\\\\\\\ 010\001</t>
  </si>
  <si>
    <t>Дезинфекционные станции</t>
  </si>
  <si>
    <t>\\\\\4799\\\\\\\ 010\001</t>
  </si>
  <si>
    <t>Борьба с эпидемиями</t>
  </si>
  <si>
    <t>\\\\\4811\\\\\\\ 010\001</t>
  </si>
  <si>
    <t>\\\\\4829\\\\\\\ 010\001</t>
  </si>
  <si>
    <t>Централизованные закупки медицинского оборудования</t>
  </si>
  <si>
    <t>\\\\\4851\\\\\\\ 010\001</t>
  </si>
  <si>
    <t>Централизованные закупки медикаментов</t>
  </si>
  <si>
    <t>\\\\\4852\\\\\\\ 010\001</t>
  </si>
  <si>
    <t>Централизованные закупки иммунобиологических препаратов</t>
  </si>
  <si>
    <t>\\\\\4854\\\\\\\ 010\001</t>
  </si>
  <si>
    <t>Дома ребенка</t>
  </si>
  <si>
    <t>\\\\\4869\\\\\\\ 010\001</t>
  </si>
  <si>
    <t>Стипендии спортсменам - членам и тренерам спортивных сборных команд Республики Башкортостан и (или) Российской Федерации</t>
  </si>
  <si>
    <t>\\\\\4873\\\\\\\ 010\001</t>
  </si>
  <si>
    <t>Материальное поощрение спортсменов Республики Башкортостан за выдающиеся спортивные достижения на Олимпийских, Паралимпийских и Сурдлимпийских играх, чемпионатах, кубках, первенствах мира и Европы 2011-2016 годов</t>
  </si>
  <si>
    <t>\\\\\4874\\\\\\\ 010\001</t>
  </si>
  <si>
    <t>Мероприятия по развитию социального туризма</t>
  </si>
  <si>
    <t>\\\\\4880\\\\\\\ 010\001</t>
  </si>
  <si>
    <t>Мероприятия по формированию инвестиционной привлекательности туристической индустрии Республики Башкортостан</t>
  </si>
  <si>
    <t>\\\\\4881\\\\\\\ 010\001</t>
  </si>
  <si>
    <t>Мероприятия по формированию конкурентоспособного республиканского туристического продукта и повышению его качества</t>
  </si>
  <si>
    <t>\\\\\4882\\\\\\\ 010\001</t>
  </si>
  <si>
    <t>Мероприятия по созданию и развитию проектов в сфере внутреннего и въездного туризма</t>
  </si>
  <si>
    <t>\\\\\4883\\\\\\\ 010\001</t>
  </si>
  <si>
    <t>Государственная поддержка клубов и команд Республики Башкортостан</t>
  </si>
  <si>
    <t>\\\\\4887\\\\\\\ 010\001</t>
  </si>
  <si>
    <t>Мероприятия в области здравоохранения</t>
  </si>
  <si>
    <t>\\\\\4891\\\\\\\ 010\001</t>
  </si>
  <si>
    <t>Долечивание работающих граждан непосредственно после стационарного лечения в санаторно-курортных организациях Республики Башкортостан</t>
  </si>
  <si>
    <t>\\\\\4892\\\\\\\ 010\001</t>
  </si>
  <si>
    <t>Оплата проезда граждан и сопровождающих их лиц на лечение в медицинские организации Российской Федерации</t>
  </si>
  <si>
    <t>\\\\\4893\\\\\\\ 010\001</t>
  </si>
  <si>
    <t>Оплата медицинских услуг, предоставляемых при профессиональной патологии работающему населению Республики Башкортостан</t>
  </si>
  <si>
    <t>\\\\\4894\\\\\\\ 010\001</t>
  </si>
  <si>
    <t>Оплата услуг по хранению и доставке в лечебно-профилактические учреждения медицинских иммунологических препаратов, поступающих в рамках реализации приоритетного национального проекта «Здоровье», федеральных и республиканских целевых программ и закупаемых в централизованном порядке</t>
  </si>
  <si>
    <t>\\\\\4895\\\\\\\ 010\001</t>
  </si>
  <si>
    <t>Оплата лечения (включая расходы на применяемые изделия медицинского назначения) граждан, направляемых в медицинские организации Российской Федерации, свыше плановых объемов специализированной, высокотехнологичной медицинской помощи</t>
  </si>
  <si>
    <t>\\\\\4896\\\\\\\ 010\001</t>
  </si>
  <si>
    <t>Выплата единовременного пособия специалистам с высшим медицинским образованием, работающим или изъявившим желание работать в учреждениях здравоохранения Республики Башкортостан, расположенных в сельской местности</t>
  </si>
  <si>
    <t>\\\\\4897\\\\\\\ 010\001</t>
  </si>
  <si>
    <t>Выравнивание бюджетной обеспеченности за счет средств федерального бюджета</t>
  </si>
  <si>
    <t>\\\\\5001\\\\\\\ 010\001</t>
  </si>
  <si>
    <t>Стимулирование развития налогового потенциала за счет средств федерального бюджета</t>
  </si>
  <si>
    <t>\\\\\5003\\\\\\\ 010\001</t>
  </si>
  <si>
    <t>Компенсация потерь бюджетов, возникающих при разграничении полномочий между федеральными органами государственной власти, органами государственной власти субъектов Российской Федерации и органами местного самоуправления счет средств федерального бюджета</t>
  </si>
  <si>
    <t>\\\\\5005\\\\\\\ 010\001</t>
  </si>
  <si>
    <t>Поддержка мер по обеспечению сбалансированности бюджетов за счет средств федерального бюджета</t>
  </si>
  <si>
    <t>\\\\\5006\\\\\\\ 010\001</t>
  </si>
  <si>
    <t>Частичная компенсация дополнительных расходов на повышение оплаты труда работников бюджетной сферы за счет средств федерального бюджета</t>
  </si>
  <si>
    <t>\\\\\5009\\\\\\\ 010\001</t>
  </si>
  <si>
    <t>Дотации, связанные с особым режимом безопасного функционирования закрытого административно-территориального образования город Межгорье, за счет средств федерального бюджета</t>
  </si>
  <si>
    <t>\\\\\5010\\\\\\\ 010\001</t>
  </si>
  <si>
    <t>Мероприятия программы «Энергосбережение и повышение энергетической эффективности на период до 2020 года»</t>
  </si>
  <si>
    <t>\\\\\5013\\\\\\\ 010\001</t>
  </si>
  <si>
    <t>Мероприятия федеральной целевой программы «Развитие водохозяйственного комплекса Российской Федерации в 2012-2020 годах»</t>
  </si>
  <si>
    <t>\\\\\5016\\\\\\\ 010\001</t>
  </si>
  <si>
    <t>Мероприятия подпрограммы «Развитие футбола в Российской Федерации на 2008 - 2015 годы»</t>
  </si>
  <si>
    <t>\\\\\5017\\\\\\\ 010\001</t>
  </si>
  <si>
    <t>Реализация мероприятий федеральной целевой программы «Устойчивое развитие сельских территорий на 2014-2017 годы и на период до 2020 года» за счет средств федерального бюджета</t>
  </si>
  <si>
    <t>\\\\\5018\\\\\\\ 010\001</t>
  </si>
  <si>
    <t>Мероприятия подпрограммы «Обеспечение жильем молодых семей» федеральной целевой программы «Жилище» на 2011-2015 годы за счет средств федерального бюджета</t>
  </si>
  <si>
    <t>\\\\\5020\\\\\\\ 010\001</t>
  </si>
  <si>
    <t>Мероприятия подпрограммы «Стимулирование программ развития жилищного строительства субъектов Российской Федерации» федеральной целевой программы «Жилище» на 2011-2015 годы за счет средств федерального бюджета</t>
  </si>
  <si>
    <t>\\\\\5021\\\\\\\ 010\001</t>
  </si>
  <si>
    <t>Мероприятия подпрограммы «Модернизация объектов коммунальной инфраструктуры« федеральной целевой программы «Жилище» на 2011-2015 годы</t>
  </si>
  <si>
    <t>\\\\\5022\\\\\\\ 010\001</t>
  </si>
  <si>
    <t>Финансовое обеспечение мероприятий федеральной целевой программы развития образования на 2011-2015 годы</t>
  </si>
  <si>
    <t>\\\\\5026\\\\\\\ 010\001</t>
  </si>
  <si>
    <t>Мероприятия государственной программы Российской Федерации «Доступная среда» на 2011-2015 годы</t>
  </si>
  <si>
    <t>\\\\\5027\\\\\\\ 010\001</t>
  </si>
  <si>
    <t>Поддержка региональных проектов в сфере информационных технологий за счет средств федерального бюджета</t>
  </si>
  <si>
    <t>\\\\\5028\\\\\\\ 010\001</t>
  </si>
  <si>
    <t>Возмещение части затрат на приобретение элитных семян за счет средств федерального бюджета</t>
  </si>
  <si>
    <t>\\\\\5031\\\\\\\ 010\001</t>
  </si>
  <si>
    <t>Возмещение части затрат на закладку и уход за виноградниками за счет средств федерального бюджета</t>
  </si>
  <si>
    <t>\\\\\5032\\\\\\\ 010\001</t>
  </si>
  <si>
    <t>Возмещение части затрат на раскорчевку выбывших из эксплуатации старых садов и рекультивацию раскорчеванных площадей за счет средств федерального бюджета</t>
  </si>
  <si>
    <t>\\\\\5033\\\\\\\ 010\001</t>
  </si>
  <si>
    <t>Возмещение части затрат на закладку и уход за многолетними плодовыми и ягодными насаждениями за счет средств федерального бюджета</t>
  </si>
  <si>
    <t>\\\\\5034\\\\\\\ 010\001</t>
  </si>
  <si>
    <t>Поддержка экономически значимых региональных программ в области растениеводства за счет средств федерального бюджета</t>
  </si>
  <si>
    <t>\\\\\5035\\\\\\\ 010\001</t>
  </si>
  <si>
    <t>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за счет средств федерального бюджета</t>
  </si>
  <si>
    <t>\\\\\5038\\\\\\\ 010\001</t>
  </si>
  <si>
    <t>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за счет средств федерального бюджета</t>
  </si>
  <si>
    <t>\\\\\5039\\\\\\\ 010\001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</si>
  <si>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растениеводства, за счет средств федерального бюджета</t>
  </si>
  <si>
    <t>\\\\\5040\\\\\\\ 010\001</t>
  </si>
  <si>
    <t>Оказание несвязанной поддержки сельскохозяйственным товаропроизводителям в области растениеводства за счет средств федерального бюджета</t>
  </si>
  <si>
    <t>\\\\\5041\\\\\\\ 010\001</t>
  </si>
  <si>
    <t>Поддержка племенного животноводства за счет средств федерального бюджета</t>
  </si>
  <si>
    <t>\\\\\5042\\\\\\\ 010\001</t>
  </si>
  <si>
    <t>Субсидии на 1 литр реализованного товарного молока за счет средств федерального бюджета</t>
  </si>
  <si>
    <t>\\\\\5043\\\\\\\ 010\001</t>
  </si>
  <si>
    <t>Возмещение части затрат по наращиванию маточного поголовья овец и коз за счет средств федерального бюджета</t>
  </si>
  <si>
    <t>\\\\\5044\\\\\\\ 010\001</t>
  </si>
  <si>
    <t>Возмещение части затрат по наращиванию поголовья северных оленей, маралов и мясных табунных лошадей за счет средств федерального бюджета</t>
  </si>
  <si>
    <t>\\\\\5045\\\\\\\ 010\001</t>
  </si>
  <si>
    <t>Поддержка экономически значимых региональных программ в области животноводства за счет средств федерального бюджета</t>
  </si>
  <si>
    <t>\\\\\5046\\\\\\\ 010\001</t>
  </si>
  <si>
    <t>Возмещение части процентной ставки по краткосрочным кредитам (займам) на развитие животноводства, переработки и реализации продукции животноводства за счет средств федерального бюджета</t>
  </si>
  <si>
    <t>\\\\\5047\\\\\\\ 010\001</t>
  </si>
  <si>
    <t>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за счет средств федерального бюджета</t>
  </si>
  <si>
    <t>\\\\\5048\\\\\\\ 010\001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</si>
  <si>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животноводства, за счет средств федерального бюджета</t>
  </si>
  <si>
    <t>\\\\\5049\\\\\\\ 010\001</t>
  </si>
  <si>
    <t>Поддержка племенного крупного рогатого скота мясного направления за счет средств федерального бюджета</t>
  </si>
  <si>
    <t>\\\\\5050\\\\\\\ 010\001</t>
  </si>
  <si>
    <t>Поддержка экономически значимых региональных программ по развитию мясного скотоводства за счет средств федерального бюджета</t>
  </si>
  <si>
    <t>\\\\\5051\\\\\\\ 010\001</t>
  </si>
  <si>
    <t>Возмещение части процентной ставки по инвестиционным кредитам на строительство и реконструкцию объектов мясного скотоводства за счет средств федерального бюджета</t>
  </si>
  <si>
    <t>\\\\\5052\\\\\\\ 010\001</t>
  </si>
  <si>
    <t>Поддержка начинающих фермеров за счет средств федерального бюджета</t>
  </si>
  <si>
    <t>\\\\\5053\\\\\\\ 010\001</t>
  </si>
  <si>
    <t>Развитие семейных животноводческих ферм за счет средств федерального бюджета</t>
  </si>
  <si>
    <t>\\\\\5054\\\\\\\ 010\001</t>
  </si>
  <si>
    <t>Возмещение части процентной ставки по долгосрочным, среднесрочным и краткосрочным кредитам, взятым малыми формами хозяйствования, за счет средств федерального бюджета</t>
  </si>
  <si>
    <t>\\\\\5055\\\\\\\ 010\001</t>
  </si>
  <si>
    <t>Возмещение части затрат крестьянских (фермерских) хозяйств, включая индивидуальных предпринимателей, при оформлении в собственность используемых ими земельных участков из земель сельскохозяйственного назначения за счет средств федерального бюджета</t>
  </si>
  <si>
    <t>\\\\\5056\\\\\\\ 010\001</t>
  </si>
  <si>
    <t>Реализация перспективных инновационных проектов в агропромышленном комплексе за счет средств федерального бюджета</t>
  </si>
  <si>
    <t>\\\\\5058\\\\\\\ 010\001</t>
  </si>
  <si>
    <t>Создание технопарков за счет средств федерального бюджета</t>
  </si>
  <si>
    <t>\\\\\5061\\\\\\\ 010\001</t>
  </si>
  <si>
    <t>Мероприятия, предусмотренные программами развития пилотных инновационных территориальных кластеров за счет средств федерального бюджета</t>
  </si>
  <si>
    <t>\\\\\5063\\\\\\\ 010\001</t>
  </si>
  <si>
    <t>Государственная поддержка малого и среднего предпринимательства, включая крестьянские (фермерские) хозяйства, за счет средств федерального бюджета</t>
  </si>
  <si>
    <t>\\\\\5064\\\\\\\ 010\001</t>
  </si>
  <si>
    <t>Мероприятия по проведению оздоровительной кампании детей за счет средств федерального бюджета</t>
  </si>
  <si>
    <t>\\\\\5065\\\\\\\ 010\001</t>
  </si>
  <si>
    <t>Подготовка управленческих кадров для организаций народного хозяйства Российской Федерации за счет средств федерального бюджета</t>
  </si>
  <si>
    <t>\\\\\5066\\\\\\\ 010\001</t>
  </si>
  <si>
    <t>Модернизация региональных систем общего образования за счет средств федерального бюджета</t>
  </si>
  <si>
    <t>\\\\\5067\\\\\\\ 010\001</t>
  </si>
  <si>
    <t>Возмещение части затрат в связи с предоставлением учителям общеобразовательных учреждений ипотечного кредита за счет средств федерального бюджета</t>
  </si>
  <si>
    <t>\\\\\5069\\\\\\\ 010\001</t>
  </si>
  <si>
    <t>Мероприятия по оказанию высокотехнологичных видов медицинской помощи за счет средств федерального бюджета</t>
  </si>
  <si>
    <t>\\\\\5070\\\\\\\ 010\001</t>
  </si>
  <si>
    <t>Мероприятия, направленные на обследование населения с целью выявления туберкулеза, лечения больных туберкулезом, профилактические мероприятия за счет средств федерального бюджета</t>
  </si>
  <si>
    <t>\\\\\5071\\\\\\\ 010\001</t>
  </si>
  <si>
    <t>Мероприятия по профилактике, выявлению, мониторингу лечения и лечению лиц, инфицированных вирусами иммунодефицита человека и гепатитов B и C, за счет иных межбюджетных трансфертов из федерального бюджета</t>
  </si>
  <si>
    <t>\\\\\5072\\\\\\\ 010\001</t>
  </si>
  <si>
    <t>Закупки оборудования и расходных материалов для неонатального и аудиологического скрининга за счет средств федерального бюджета</t>
  </si>
  <si>
    <t>\\\\\5073\\\\\\\ 010\001</t>
  </si>
  <si>
    <t>Совершенствование организации медицинской помощи пострадавшим при дорожно-транспортных происшествиях за счет средств федерального бюджета</t>
  </si>
  <si>
    <t>\\\\\5074\\\\\\\ 010\001</t>
  </si>
  <si>
    <t>Мероприятия по развитию службы крови за счет средств федерального бюджета</t>
  </si>
  <si>
    <t>\\\\\5075\\\\\\\ 010\001</t>
  </si>
  <si>
    <t>Реализация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 за счет средств федерального бюджета</t>
  </si>
  <si>
    <t>\\\\\5076\\\\\\\ 010\001</t>
  </si>
  <si>
    <t>Мероприятия, направленные на совершенствование медицинской помощи больным с онкологическими заболеваниями за счет средств федерального бюджета</t>
  </si>
  <si>
    <t>\\\\\5077\\\\\\\ 010\001</t>
  </si>
  <si>
    <t>Мероприятия, направленные на формирование здорового образа жизни у населения Российской Федерации, включая сокращение потребления алкоголя и табака, за счет средств федерального бюджета</t>
  </si>
  <si>
    <t>\\\\\5078\\\\\\\ 010\001</t>
  </si>
  <si>
    <t>Мероприятия по пренатальной (дородовой) диагностике за счет средств федерального бюджета</t>
  </si>
  <si>
    <t>\\\\\5079\\\\\\\ 010\001</t>
  </si>
  <si>
    <t>Приобретение оборудования для быстровозводимых физкультурно-оздоровительных комплексов, включая металлоконструкции и металлоизделия за счет средств федерального бюджета</t>
  </si>
  <si>
    <t>\\\\\5080\\\\\\\ 010\001</t>
  </si>
  <si>
    <t>Адресная финансовая поддержка спортивных организаций, осуществляющих подготовку спортивного резерва для сборных команд Российской Федерации за счет средств федерального бюджета</t>
  </si>
  <si>
    <t>\\\\\5081\\\\\\\ 010\001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</si>
  <si>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</t>
  </si>
  <si>
    <t>\\\\\5082\\\\\\\ 010\001</t>
  </si>
  <si>
    <t>Реализация дополнительных мероприятий, направленных на снижение напряженности на рынке труда субъектов Российской Федерации, за счет средств федерального бюджета</t>
  </si>
  <si>
    <t>\\\\\5083\\\\\\\ 010\001</t>
  </si>
  <si>
    <t>Мероприятия по поддержке социально ориентированных некоммерческих организаций за счет средств федерального бюджета</t>
  </si>
  <si>
    <t>\\\\\5085\\\\\\\ 010\001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</si>
  <si>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 за счет средств федерального бюджета</t>
  </si>
  <si>
    <t>\\\\\5086\\\\\\\ 010\001</t>
  </si>
  <si>
    <t>Выплата ежемесячного денежного вознаграждения за классное руководство за счет средств федерального бюджета</t>
  </si>
  <si>
    <t>\\\\\5087\\\\\\\ 010\001</t>
  </si>
  <si>
    <t>Поощрение лучших учителей за счет средств федерального бюджета</t>
  </si>
  <si>
    <t>\\\\\5088\\\\\\\ 010\001</t>
  </si>
  <si>
    <t>Региональные программы повышения эффективности бюджетных расходов за счет средств федерального бюджета</t>
  </si>
  <si>
    <t>\\\\\5089\\\\\\\ 010\001</t>
  </si>
  <si>
    <t>Мероприятия по профилактике, выявлению, мониторингу лечения и лечению лиц, инфицированных вирусами иммунодефицита человека и гепатитов B и C, за счет субсидий из федерального бюджета</t>
  </si>
  <si>
    <t>\\\\\5092\\\\\\\ 010\001</t>
  </si>
  <si>
    <t>Финансовое обеспечение организации обязательного медицинского страхования на территориях субъектов Российской Федерации</t>
  </si>
  <si>
    <t>\\\\\5093\\\\\\\ 010\001</t>
  </si>
  <si>
    <t>Финансовое обеспечение расходов общепрограммного характера по федеральной целевой программе «Развитие физической культуры и спорта в Российской Федерации на 2006-2015 годы» за счет средств федерального бюджета</t>
  </si>
  <si>
    <t>\\\\\5095\\\\\\\ 010\001</t>
  </si>
  <si>
    <t>Реализация мероприятий федеральной целевой программы «Чистая вода» на 2011-2017 годы</t>
  </si>
  <si>
    <t>\\\\\5109\\\\\\\ 010\001</t>
  </si>
  <si>
    <t>Реализация мероприятий федеральной целевой программы «Развитие внутреннего и въездного туризма в Российской Федерации (2011-2018 годы)»</t>
  </si>
  <si>
    <t>\\\\\5110\\\\\\\ 010\001</t>
  </si>
  <si>
    <t>Организация обеспечения лиц,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 лиц после трансплантации органов и (или) тканей лекарственными препаратами за счет средств федерального бюджета</t>
  </si>
  <si>
    <t>\\\\\5113\\\\\\\ 010\001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</si>
  <si>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</si>
  <si>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\\\\\5118\\\\\\\ 010\001</t>
  </si>
  <si>
    <t>Государственная регистрация актов гражданского состояния за счет средств федерального бюджета</t>
  </si>
  <si>
    <t>\\\\\5119\\\\\\\ 010\001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</si>
  <si>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за счет средств федерального бюджета</t>
  </si>
  <si>
    <t>\\\\\5120\\\\\\\ 010\001</t>
  </si>
  <si>
    <t>Осуществление переданных полномочий Российской Федерации в сфере охраны здоровья граждан за счет средств федерального бюджета</t>
  </si>
  <si>
    <t>\\\\\5121\\\\\\\ 010\001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</si>
  <si>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 за счет средств федерального бюджета</t>
  </si>
  <si>
    <t>\\\\\5122\\\\\\\ 010\001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</si>
  <si>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образовательной деятельности, надзору и контролю за соблюдением законодательства в области образования за счет средств федерального бюджета</t>
  </si>
  <si>
    <t>\\\\\5123\\\\\\\ 010\001</t>
  </si>
  <si>
    <t>Осуществление полномочий Российской Федерации по государственной охране объектов культурного наследия федерального значения за счет средств федерального бюджета</t>
  </si>
  <si>
    <t>\\\\\5124\\\\\\\ 010\001</t>
  </si>
  <si>
    <t>Охрана и использование охотничьих ресурсов за счет средств федерального бюджета</t>
  </si>
  <si>
    <t>\\\\\5125\\\\\\\ 010\001</t>
  </si>
  <si>
    <t>Охрана и использование объектов животного мира (за исключением охотничьих ресурсов и водных биологических ресурсов) за счет средств федерального бюджета</t>
  </si>
  <si>
    <t>\\\\\5126\\\\\\\ 010\001</t>
  </si>
  <si>
    <t>Организация, регулирование и охрана водных биологических ресурсов за счет средств федерального бюджета</t>
  </si>
  <si>
    <t>\\\\\5127\\\\\\\ 010\001</t>
  </si>
  <si>
    <t>Осуществление отдельных полномочий в области водных отношений за счет средств федерального бюджета</t>
  </si>
  <si>
    <t>\\\\\5128\\\\\\\ 010\001</t>
  </si>
  <si>
    <t>Осуществление отдельных полномочий в области лесных отношений за счет средств федерального бюджета</t>
  </si>
  <si>
    <t>\\\\\5129\\\\\\\ 010\001</t>
  </si>
  <si>
    <t>Обеспечение инвалидов техническими средствами реабилитации, включая изготовление и ремонт протезно-ортопедических изделий, за счет средств федерального бюджета</t>
  </si>
  <si>
    <t>\\\\\5130\\\\\\\ 010\001</t>
  </si>
  <si>
    <t>Обеспечение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1941-1945 годов», за счет средств федерального бюджета</t>
  </si>
  <si>
    <t>\\\\\5134\\\\\\\ 010\001</t>
  </si>
  <si>
    <t>Обеспечение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Федерации», за счет средств федерального бюджета</t>
  </si>
  <si>
    <t>\\\\\5135\\\\\\\ 010\001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</si>
  <si>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учреждений, за счет средств федерального бюджета</t>
  </si>
  <si>
    <t>\\\\\5140\\\\\\\ 010\001</t>
  </si>
  <si>
    <t>Обеспечение деятельности депутатов Государственной Думы и их помощников в избирательных округах за счет средств федерального бюджета</t>
  </si>
  <si>
    <t>\\\\\5141\\\\\\\ 010\001</t>
  </si>
  <si>
    <t>Обеспечение членов Совета Федерации и их помощников в субъектах Российской Федерации за счет средств федерального бюджета</t>
  </si>
  <si>
    <t>\\\\\5142\\\\\\\ 010\001</t>
  </si>
  <si>
    <t>Природоохранные мероприятия за счет средств федерального бюджета</t>
  </si>
  <si>
    <t>\\\\\5143\\\\\\\ 010\001</t>
  </si>
  <si>
    <t>Комплектование книжных фондов библиотек муниципальных образований и государственных библиотек городов Москвы и Санкт-Петербурга за счет средств федерального бюджета</t>
  </si>
  <si>
    <t>\\\\\5144\\\\\\\ 010\001</t>
  </si>
  <si>
    <t>Государственная поддержка муниципальных учреждений культуры за счет средств федерального бюджета</t>
  </si>
  <si>
    <t>\\\\\5147\\\\\\\ 010\001</t>
  </si>
  <si>
    <t>Государственная поддержка лучших работников муниципальных учреждений культуры, находящихся на территориях сельских поселений, за счет средств федерального бюджета</t>
  </si>
  <si>
    <t>\\\\\5148\\\\\\\ 010\001</t>
  </si>
  <si>
    <t>Выплату региональной доплаты к пенсии за счет средств федерального бюджета</t>
  </si>
  <si>
    <t>\\\\\5153\\\\\\\ 010\001</t>
  </si>
  <si>
    <t>Единовременное денежное поощрение при награждении орденом "Родительская слава" за счет средств федерального бюджета</t>
  </si>
  <si>
    <t>\\\\\5155\\\\\\\ 010\001</t>
  </si>
  <si>
    <t>Иные межбюджетные трансферты на переселение граждан из закрытого административно-территориального образования город Межгорье за счет средств федерального бюджета</t>
  </si>
  <si>
    <t>\\\\\5159\\\\\\\ 010\001</t>
  </si>
  <si>
    <t>Компенсация дополнительных расходов, возникших в результате решений, принятых органами власти другого уровня за счет средств федерального бюджета</t>
  </si>
  <si>
    <t>\\\\\5160\\\\\\\ 010\001</t>
  </si>
  <si>
    <t>Реализация отдельных полномочий в области обеспечения лекарственными препаратами, изделиями медицинского назначения, а также специализированными продуктами лечебного питания за счет средств федерального бюджета</t>
  </si>
  <si>
    <t>\\\\\5161\\\\\\\ 010\001</t>
  </si>
  <si>
    <t>Премирование победителей Всероссийского конкурса на звание "Самое благоустроенное городское (сельское) поселение России" за счет средств федерального бюджета</t>
  </si>
  <si>
    <t>\\\\\5162\\\\\\\ 010\001</t>
  </si>
  <si>
    <t>Повышение пожарной безопасности торфяников за счет средств федерального бюджета</t>
  </si>
  <si>
    <t>\\\\\5163\\\\\\\ 010\001</t>
  </si>
  <si>
    <t>Поощрение достижения наилучших значений показателей деятельности органов исполнительной власти за счет средств федерального бюджета</t>
  </si>
  <si>
    <t>\\\\\5164\\\\\\\ 010\001</t>
  </si>
  <si>
    <t>Реализация мероприятий по подготовке и проведению чемпионата мира по футболу 2018 года в Российской Федерации, связанных с проектно-изыскательскими работами в целях строительства или реконструкции стадионов за счет средств федерального бюджета</t>
  </si>
  <si>
    <t>\\\\\5166\\\\\\\ 010\001</t>
  </si>
  <si>
    <t>Социальная поддержка Героев Социалистического Труда и полных кавалеров ордена Трудовой Славы за счет средств бюджета Пенсионного фонда Российской Федерации</t>
  </si>
  <si>
    <t>\\\\\5198\\\\\\\ 010\001</t>
  </si>
  <si>
    <t>Реализация социальных программ субъектов Российской Федерации, связанных с укреплением материально-технической базы учреждений социального обслуживания населения и оказанием адресной социальной помощи неработающим пенсионерам, за счет средств бюджета Пенсионного фонда Российской Федерации</t>
  </si>
  <si>
    <t>\\\\\5209\\\\\\\ 010\001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</si>
  <si>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России», за счет средств федерального бюджета</t>
  </si>
  <si>
    <t>\\\\\5220\\\\\\\ 010\001</t>
  </si>
  <si>
    <t>Реализация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</si>
  <si>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\\\\\5230\\\\\\\ 010\001</t>
  </si>
  <si>
    <t>Реализация программ модернизации здравоохранения субъектов Российской Федерации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</si>
  <si>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\\\\\5231\\\\\\\ 010\001</t>
  </si>
  <si>
    <t>Реализация программ модернизации здравоохранения субъектов Российской Федерации в части внедрения стандартов медицинской помощи, повышения доступности амбулаторной медицинской помощи</t>
  </si>
  <si>
    <t>\\\\\5232\\\\\\\ 010\001</t>
  </si>
  <si>
    <t>Реализация мероприятий по модернизации государственных учреждений, оказывающих медицинскую помощь, в части укрепления материально-технической базы медицинских учреждений</t>
  </si>
  <si>
    <t>\\\\\5233\\\\\\\ 010\001</t>
  </si>
  <si>
    <t>Реализация мероприятий по модернизации государственных учреждений, оказывающих медицинскую помощь,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</si>
  <si>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\\\\\5234\\\\\\\ 010\001</t>
  </si>
  <si>
    <t>Выплата государственного единовременного пособия и ежемесячной денежной компенсации гражданам при возникновении поствакцинальных осложнений за счет средств федерального бюджета</t>
  </si>
  <si>
    <t>\\\\\5240\\\\\\\ 010\001</t>
  </si>
  <si>
    <t>Оплата жилищно-коммунальных услуг отдельным категориям граждан за счет средств федерального бюджета</t>
  </si>
  <si>
    <t>\\\\\5250\\\\\\\ 010\001</t>
  </si>
  <si>
    <t>\\\\\5260\\\\\\\ 010\001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</si>
  <si>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</si>
  <si>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>\\\\\5270\\\\\\\ 010\001</t>
  </si>
  <si>
    <t>Выплата инвалидам компенсаций страховых премий по договорам обязательного страхования гражданской ответственности владельцев транспортных средств за счет средств федерального бюджета</t>
  </si>
  <si>
    <t>\\\\\5280\\\\\\\ 010\001</t>
  </si>
  <si>
    <t>Социальные выплаты безработным гражданам за счет средств федерального бюджета</t>
  </si>
  <si>
    <t>\\\\\5290\\\\\\\ 010\001</t>
  </si>
  <si>
    <t>Выплата пособия по безработице, в том числе в период временной нетрудоспособности безработного, за счет средств федерального бюджета</t>
  </si>
  <si>
    <t>\\\\\5291\\\\\\\ 010\001</t>
  </si>
  <si>
    <t>Выплата стипендии в период профессиональной подготовки, повышения квалификации, переподготовки по направлению органов службы занятости, в том числе в период временной нетрудоспособности, за счет средств федерального бюджета</t>
  </si>
  <si>
    <t>\\\\\5292\\\\\\\ 010\001</t>
  </si>
  <si>
    <t>Выплата пенсии, назначенной безработным гражданам досрочно, социального пособия на погребение и оказание услуг по погребению умерших неработавших пенсионеров, досрочно оформивших пенсию по предложению органов службы занятости (включая расходы на их доставку) в соответствии с действующим законодательством, за счет средств федерального бюджета</t>
  </si>
  <si>
    <t>\\\\\5293\\\\\\\ 010\001</t>
  </si>
  <si>
    <t>Единовременные денежные компенсации реабилитированным лицам за счет средств федерального бюджета</t>
  </si>
  <si>
    <t>\\\\\5300\\\\\\\ 010\001</t>
  </si>
  <si>
    <t>Выплата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материнством, за счет средств федерального бюджета</t>
  </si>
  <si>
    <t>\\\\\5381\\\\\\\ 010\001</t>
  </si>
  <si>
    <t>Выплата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материнством, за счет средств федерального бюджета</t>
  </si>
  <si>
    <t>\\\\\5385\\\\\\\ 010\001</t>
  </si>
  <si>
    <t>Выплата единовременных пособий женщинам, вставшим на учет в медицинских учреждениях в ранние сроки беременности, уволенным в связи с ликвидацией организаций, прекращением деятельности (полномочий) физическими лицами в установленном порядке, за счет средств федерального бюджета</t>
  </si>
  <si>
    <t>\\\\\5386\\\\\\\ 010\001</t>
  </si>
  <si>
    <t>Выплата пособий по беременности и родам женщинам, уволенным в связи с ликвидацией организаций, прекращением деятельности (полномочий) физическими лицами в установленном порядке, за счет средств федерального бюджета</t>
  </si>
  <si>
    <t>\\\\\5387\\\\\\\ 010\001</t>
  </si>
  <si>
    <t>Возмещение части затрат на приобретение элитных семян за счет средств бюджета Республики Башкортостан</t>
  </si>
  <si>
    <t>\\\\\6031\\\\\\\ 010\001</t>
  </si>
  <si>
    <t>Бюджетные инвестиции в объекты капитального строительства собственности муниципальных образований</t>
  </si>
  <si>
    <t>\\\\\6032\\\\\\\ 010\001</t>
  </si>
  <si>
    <t>Возмещение части затрат на раскорчевку выбывших из эксплуатации старых садов и рекультивацию раскорчеванных площадей за счет средств бюджета Республики Башкортостан</t>
  </si>
  <si>
    <t>\\\\\6033\\\\\\\ 010\001</t>
  </si>
  <si>
    <t>Возмещение части затрат на закладку и уход за многолетними плодовыми и ягодными насаждениями за счет средств бюджета Республики Башкортостан</t>
  </si>
  <si>
    <t>\\\\\6034\\\\\\\ 010\001</t>
  </si>
  <si>
    <t>Поддержка экономически значимых региональных программ в области растениеводства за счет средств бюджета Республики Башкортостан</t>
  </si>
  <si>
    <t>\\\\\6035\\\\\\\ 010\001</t>
  </si>
  <si>
    <t>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за счет средств бюджета Республики Башкортостан</t>
  </si>
  <si>
    <t>\\\\\6038\\\\\\\ 010\001</t>
  </si>
  <si>
    <t>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за счет средств бюджета Республики Башкортостан</t>
  </si>
  <si>
    <t>\\\\\6039\\\\\\\ 010\001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</si>
  <si>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растениеводства, за счет средств бюджета Республики Башкортостан</t>
  </si>
  <si>
    <t>\\\\\6040\\\\\\\ 010\001</t>
  </si>
  <si>
    <t>Оказание несвязанной поддержки сельскохозяйственным товаропроизводителям в области растениеводства за счет средств бюджета Республики Башкортостан</t>
  </si>
  <si>
    <t>\\\\\6041\\\\\\\ 010\001</t>
  </si>
  <si>
    <t>Поддержка племенного животноводства за счет средств бюджета Республики Башкортостан</t>
  </si>
  <si>
    <t>\\\\\6042\\\\\\\ 010\001</t>
  </si>
  <si>
    <t>Субсидии на 1 литр реализованного товарного молока за счет средств бюджета Республики Башкортостан</t>
  </si>
  <si>
    <t>\\\\\6043\\\\\\\ 010\001</t>
  </si>
  <si>
    <t>Возмещение части затрат по наращиванию маточного поголовья овец и коз за счет средств бюджета Республики Башкортостан</t>
  </si>
  <si>
    <t>\\\\\6044\\\\\\\ 010\001</t>
  </si>
  <si>
    <t>Возмещение части затрат по наращиванию поголовья мясных табунных лошадей за счет средств бюджета Республики Башкортостан</t>
  </si>
  <si>
    <t>\\\\\6045\\\\\\\ 010\001</t>
  </si>
  <si>
    <t>Поддержка экономически значимых региональных программ в области животноводства за счет средств бюджета Республики Башкортостан</t>
  </si>
  <si>
    <t>\\\\\6046\\\\\\\ 010\001</t>
  </si>
  <si>
    <t>Возмещение части процентной ставки по краткосрочным кредитам (займам) на развитие животноводства, переработки и реализации продукции животноводства за счет средств бюджета Республики Башкортостан</t>
  </si>
  <si>
    <t>\\\\\6047\\\\\\\ 010\001</t>
  </si>
  <si>
    <t>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за счет средств бюджета Республики Башкортостан</t>
  </si>
  <si>
    <t>\\\\\6048\\\\\\\ 010\001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</si>
  <si>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животноводства, за счет средств бюджета Республики Башкортостан</t>
  </si>
  <si>
    <t>\\\\\6049\\\\\\\ 010\001</t>
  </si>
  <si>
    <t>Поддержка племенного крупного рогатого скота мясного направления за счет средств бюджета Республики Башкортостан</t>
  </si>
  <si>
    <t>\\\\\6050\\\\\\\ 010\001</t>
  </si>
  <si>
    <t>Поддержка экономически значимых региональных программ по развитию мясного скотоводства за счет средств бюджета Республики Башкортостан</t>
  </si>
  <si>
    <t>\\\\\6051\\\\\\\ 010\001</t>
  </si>
  <si>
    <t>Возмещение части процентной ставки по инвестиционным кредитам на строительство и реконструкцию объектов мясного скотоводства за счет средств бюджета Республики Башкортостан</t>
  </si>
  <si>
    <t>\\\\\6052\\\\\\\ 010\001</t>
  </si>
  <si>
    <t>Поддержка начинающих фермеров за счет средств бюджета Республики Башкортостан</t>
  </si>
  <si>
    <t>\\\\\6053\\\\\\\ 010\001</t>
  </si>
  <si>
    <t>Развитие семейных животноводческих ферм за счет средств бюджета Республики Башкортостан</t>
  </si>
  <si>
    <t>\\\\\6054\\\\\\\ 010\001</t>
  </si>
  <si>
    <t>Возмещение части процентной ставки по долгосрочным, среднесрочным и краткосрочным кредитам, взятым малыми формами хозяйствования, за счет средств бюджета Республики Башкортостан</t>
  </si>
  <si>
    <t>\\\\\6055\\\\\\\ 010\001</t>
  </si>
  <si>
    <t>Возмещение части затрат крестьянских (фермерских) хозяйств, включая индивидуальных предпринимателей, при оформлении в собственность используемых ими земельных участков из земель сельскохозяйственного назначения за счет средств бюджета Республики Башкортостан</t>
  </si>
  <si>
    <t>\\\\\6056\\\\\\\ 010\001</t>
  </si>
  <si>
    <t>Государственная поддержка малого и среднего предпринимательства, включая крестьянские (фермерские) хозяйства, за счет средств бюджета Республики Башкортостан</t>
  </si>
  <si>
    <t>\\\\\6064\\\\\\\ 010\001</t>
  </si>
  <si>
    <t>\\\\\6065\\\\\\\ 010\001</t>
  </si>
  <si>
    <t>Подготовка управленческих кадров для организаций народного хозяйства Российской Федерации за счет средств бюджета Республики Башкортостан</t>
  </si>
  <si>
    <t>\\\\\6066\\\\\\\ 010\001</t>
  </si>
  <si>
    <t>Модернизация региональных систем общего образования за счет средств бюджета Республики Башкортостан</t>
  </si>
  <si>
    <t>\\\\\6067\\\\\\\ 010\001</t>
  </si>
  <si>
    <t>Возмещение части затрат в связи с предоставлением учителям общеобразовательных учреждений ипотечного кредита за счет средств бюджета Республики Башкортостан</t>
  </si>
  <si>
    <t>\\\\\6069\\\\\\\ 010\001</t>
  </si>
  <si>
    <t>Мероприятия по оказанию высокотехнологичных видов медицинской помощи за счет средств бюджета Республики Башкортостан</t>
  </si>
  <si>
    <t>\\\\\6070\\\\\\\ 010\001</t>
  </si>
  <si>
    <t>Мероприятия, направленные на обследование населения с целью выявления туберкулеза, лечения больных туберкулезом, профилактические мероприятия за счет средств бюджета Республики Башкортостан</t>
  </si>
  <si>
    <t>\\\\\6071\\\\\\\ 010\001</t>
  </si>
  <si>
    <t>Закупки оборудования и расходных материалов для неонатального и аудиологического скрининга за счет средств бюджета Республики Башкортостан</t>
  </si>
  <si>
    <t>\\\\\6073\\\\\\\ 010\001</t>
  </si>
  <si>
    <t>Совершенствование организации медицинской помощи пострадавшим при дорожно-транспортных происшествиях за счет средств бюджета Республики Башкортостан</t>
  </si>
  <si>
    <t>\\\\\6074\\\\\\\ 010\001</t>
  </si>
  <si>
    <t>Мероприятия по развитию службы крови за счет средств бюджета Республики Башкортостан</t>
  </si>
  <si>
    <t>\\\\\6075\\\\\\\ 010\001</t>
  </si>
  <si>
    <t>Мероприятия, направленные на формирование здорового образа жизни у населения Российской Федерации, включая сокращение потребления алкоголя и табака, за счет средств бюджета Республики Башкортостан</t>
  </si>
  <si>
    <t>\\\\\6078\\\\\\\ 010\001</t>
  </si>
  <si>
    <t>Мероприятия по пренатальной (дородовой) диагностике за счет средств бюджета Республики Башкортостан</t>
  </si>
  <si>
    <t>\\\\\6079\\\\\\\ 010\001</t>
  </si>
  <si>
    <t>\\\\\6082\\\\\\\ 010\001</t>
  </si>
  <si>
    <t>\\\\\6083\\\\\\\ 010\001</t>
  </si>
  <si>
    <t>\\\\\6085\\\\\\\ 010\001</t>
  </si>
  <si>
    <t>Мероприятия по профилактике, выявлению, мониторингу лечения и лечению лиц, инфицированных вирусами иммунодефицита человека и гепатитов B и C, за счет средств бюджета Республики Башкортостан</t>
  </si>
  <si>
    <t>\\\\\6092\\\\\\\ 010\001</t>
  </si>
  <si>
    <t>Бюджетные инвестиции в объекты капитального строительства государственной собственности Республики Башкортостан</t>
  </si>
  <si>
    <t>\\\\\6131\\\\\\\ 010\001</t>
  </si>
  <si>
    <t>\\\\\6132\\\\\\\ 010\001</t>
  </si>
  <si>
    <t>Государственная поддержка инвестиционных проектов за счет средств Инвестиционного фонда Республики Башкортостан</t>
  </si>
  <si>
    <t>\\\\\6133\\\\\\\ 010\001</t>
  </si>
  <si>
    <t>Субсидии иным некоммерческим организациям, не являющимся государственными (муниципальными) учреждениями</t>
  </si>
  <si>
    <t>\\\\\6134\\\\\\\ 010\001</t>
  </si>
  <si>
    <t>Возмещение части затрат по наращиванию маточного поголовья овец и коз</t>
  </si>
  <si>
    <t>\\\\\6204\\\\\\\ 010\001</t>
  </si>
  <si>
    <t>Субсидии на компенсацию части затрат на приобретение средств химической защиты растений</t>
  </si>
  <si>
    <t>\\\\\6205\\\\\\\ 010\001</t>
  </si>
  <si>
    <t>Возмещение части затрат на приобретение элитных семян</t>
  </si>
  <si>
    <t>\\\\\6206\\\\\\\ 010\001</t>
  </si>
  <si>
    <t>Возмещение части затрат на закладку и уход за многолетними плодовыми и ягодными насаждениями</t>
  </si>
  <si>
    <t>\\\\\6208\\\\\\\ 010\001</t>
  </si>
  <si>
    <t>Возмещение части затрат по наращиванию поголовья мясных табунных лошадей</t>
  </si>
  <si>
    <t>\\\\\6210\\\\\\\ 010\001</t>
  </si>
  <si>
    <t>Поддержка племенного животноводства</t>
  </si>
  <si>
    <t>\\\\\6211\\\\\\\ 010\001</t>
  </si>
  <si>
    <t>\\\\\6212\\\\\\\ 010\001</t>
  </si>
  <si>
    <t>Компенсация части затрат на приобретение средств химизации</t>
  </si>
  <si>
    <t>\\\\\6214\\\\\\\ 010\001</t>
  </si>
  <si>
    <t>Поддержание почвенного плодородия</t>
  </si>
  <si>
    <t>\\\\\6215\\\\\\\ 010\001</t>
  </si>
  <si>
    <t>Государственная поддержка кадрового потенциала агропромышленного комплекса Республики Башкортостан</t>
  </si>
  <si>
    <t>\\\\\6228\\\\\\\ 010\001</t>
  </si>
  <si>
    <t>Поддержка семеноводства</t>
  </si>
  <si>
    <t>\\\\\6235\\\\\\\ 010\001</t>
  </si>
  <si>
    <t>Компенсация части затрат на приобретение сельскохозяйственной техники</t>
  </si>
  <si>
    <t>\\\\\6236\\\\\\\ 010\001</t>
  </si>
  <si>
    <t xml:space="preserve">Компенсация части затрат сельскохозяйственных товаропроизводителей за подачу воды на полив </t>
  </si>
  <si>
    <t>сельскохозяйственных культур</t>
  </si>
  <si>
    <t>\\\\\6237\\\\\\\ 010\001</t>
  </si>
  <si>
    <t>Поддержка начинающих фермеров</t>
  </si>
  <si>
    <t>\\\\\6239\\\\\\\ 010\001</t>
  </si>
  <si>
    <t>Развитие семейных животноводческих ферм</t>
  </si>
  <si>
    <t>\\\\\6240\\\\\\\ 010\001</t>
  </si>
  <si>
    <t>Возмещение части затрат на раскорчевку выбывших из эксплуатации старых садов и рекультивацию раскорчеванных площадей</t>
  </si>
  <si>
    <t>\\\\\6247\\\\\\\ 010\001</t>
  </si>
  <si>
    <t>Поддержка экономически значимых региональных программ в области растениеводства</t>
  </si>
  <si>
    <t>\\\\\6248\\\\\\\ 010\001</t>
  </si>
  <si>
    <t>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</si>
  <si>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\\\\\6249\\\\\\\ 010\001</t>
  </si>
  <si>
    <t>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</si>
  <si>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>\\\\\6250\\\\\\\ 010\001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</si>
  <si>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</t>
  </si>
  <si>
    <t>\\\\\6251\\\\\\\ 010\001</t>
  </si>
  <si>
    <t>Оказание несвязанной поддержки сельскохозяйственным товаропроизводителям в области растениеводства</t>
  </si>
  <si>
    <t>\\\\\6252\\\\\\\ 010\001</t>
  </si>
  <si>
    <t>Поддержка экономически значимых региональных программ в области животноводства</t>
  </si>
  <si>
    <t>\\\\\6253\\\\\\\ 010\001</t>
  </si>
  <si>
    <t>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</si>
  <si>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\\\\\6254\\\\\\\ 010\001</t>
  </si>
  <si>
    <t>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</t>
  </si>
  <si>
    <t>\\\\\6255\\\\\\\ 010\001</t>
  </si>
  <si>
    <t>Возмещение части затрат сельскохозяйственных товаропроизводителей  на уплату страховой премии, начисленной по договору сельскохозяйственного страхования в области животноводства</t>
  </si>
  <si>
    <t>\\\\\6256\\\\\\\ 010\001</t>
  </si>
  <si>
    <t>Поддержка племенного крупного рогатого скота мясного направления</t>
  </si>
  <si>
    <t>\\\\\6257\\\\\\\ 010\001</t>
  </si>
  <si>
    <t>Поддержка экономически значимых региональных программ по развитию мясного скотоводства</t>
  </si>
  <si>
    <t>\\\\\6258\\\\\\\ 010\001</t>
  </si>
  <si>
    <t>Возмещение части процентной ставки по инвестиционным кредитам на строительство и реконструкцию объектов мясного скотоводства</t>
  </si>
  <si>
    <t>\\\\\6259\\\\\\\ 010\001</t>
  </si>
  <si>
    <t>Возмещение части процентной ставки по долгосрочным, среднесрочным и краткосрочным кредитам, взятым малыми формами хозяйствования</t>
  </si>
  <si>
    <t>\\\\\6260\\\\\\\ 010\001</t>
  </si>
  <si>
    <t>Субсидии на возмещение части затрат крестьянских (фермерских) хозяйств, включая индивидуальных предпринимателей, при оформлении в собственность используемых ими земельных участков из земель сельскохозяйственного назначения за счет средств бюджета Республики Башкортостан</t>
  </si>
  <si>
    <t>\\\\\6261\\\\\\\ 010\001</t>
  </si>
  <si>
    <t>Субсидии государственному унитарному предприятию Ипподром «Акбузат» Республики Башкортостан имени Т.Т.Кусимова</t>
  </si>
  <si>
    <t>\\\\\6262\\\\\\\ 010\001</t>
  </si>
  <si>
    <t>Субсидии на поддержку начинающих фермеров за счет средств бюджета Республики Башкортостан</t>
  </si>
  <si>
    <t>\\\\\6263\\\\\\\ 010\001</t>
  </si>
  <si>
    <t>Субсидии на развитие семейных животноводческих ферм за счет средств бюджета Республики Башкортостан</t>
  </si>
  <si>
    <t>\\\\\6264\\\\\\\ 010\001</t>
  </si>
  <si>
    <t>Реализация мероприятий республиканской целевой программы «Развитие молочного скотоводства и увеличение производства молока. Комплексная модернизация 500 молочно-товарных ферм в Республике Башкортостан» на 2012-2016 годы</t>
  </si>
  <si>
    <t>\\\\\6266\\\\\\\ 010\001</t>
  </si>
  <si>
    <t>Поддержка малого и среднего предпринимательства, включая крестьянские (фермерские) хозяйства, за счет средств местных бюджетов</t>
  </si>
  <si>
    <t>\\\\\6277\\\\\\\ 010\001</t>
  </si>
  <si>
    <t>Строительство и реконструкция специализированных объектов спортивного назначения</t>
  </si>
  <si>
    <t>\\\\\6278\\\\\\\ 010\001</t>
  </si>
  <si>
    <t>Мероприятия по реконструкции и строительству объектов капитального строительства, приобретение объектов недвижимости в сфере здравоохранения</t>
  </si>
  <si>
    <t>\\\\\6281\\\\\\\ 010\001</t>
  </si>
  <si>
    <t>Мероприятия в области сельскохозяйственного производства</t>
  </si>
  <si>
    <t>\\\\\6287\\\\\\\ 010\001</t>
  </si>
  <si>
    <t>Приобретение специализированной лесопожарной техники</t>
  </si>
  <si>
    <t>\\\\\6292\\\\\\\ 010\001</t>
  </si>
  <si>
    <t>Взносы муниципальных образований в уставные капиталы (фонды)</t>
  </si>
  <si>
    <t>\\\\\6297\\\\\\\ 010\001</t>
  </si>
  <si>
    <t>Взнос Республики Башкортостан в уставные капиталы (фонды)</t>
  </si>
  <si>
    <t>\\\\\6298\\\\\\\ 010\001</t>
  </si>
  <si>
    <t>Мероприятия в области автомобильного транспорта</t>
  </si>
  <si>
    <t>\\\\\6302\\\\\\\ 010\001</t>
  </si>
  <si>
    <t>Субсидии организациям воздушного транспорта, обеспечивающим перевозки пассажиров на внутренних региональных маршрутах в Приволжском федеральном округе</t>
  </si>
  <si>
    <t>\\\\\6303\\\\\\\ 010\001</t>
  </si>
  <si>
    <t>Субсидии транспортным организациям для перевозки пассажиров речным транспортом в местном сообщении</t>
  </si>
  <si>
    <t>\\\\\6304\\\\\\\ 010\001</t>
  </si>
  <si>
    <t>\\\\\6305\\\\\\\ 010\001</t>
  </si>
  <si>
    <t>Возмещение предприятиям железнодорожного транспорта выпадающих доходов, связанных с перевозкой пассажиров по регулируемым ценам (тарифам)</t>
  </si>
  <si>
    <t>\\\\\6352\\\\\\\ 010\001</t>
  </si>
  <si>
    <t>Организация создания телевизионных передач и их трансляции на общероссийских обязательных общедоступных телевизионных каналах</t>
  </si>
  <si>
    <t>\\\\\6385\\\\\\\ 010\001</t>
  </si>
  <si>
    <t>Поддержка и мероприятия в сфере средств массовой информации</t>
  </si>
  <si>
    <t>\\\\\6441\\\\\\\ 010\001</t>
  </si>
  <si>
    <t>Мероприятия в сфере средств массовой информации, государственная поддержка социально значимых периодических печатных изданий и общественных объединений в сфере средств массовой информации</t>
  </si>
  <si>
    <t>\\\\\6442\\\\\\\ 010\001</t>
  </si>
  <si>
    <t>Государственная поддержка общественных объединений в сфере средств массовой информации</t>
  </si>
  <si>
    <t>\\\\\6443\\\\\\\ 010\001</t>
  </si>
  <si>
    <t>Государственная поддержка социально значимых периодических печатных изданий</t>
  </si>
  <si>
    <t>\\\\\6444\\\\\\\ 010\001</t>
  </si>
  <si>
    <t>Публикация муниципальных правовых актов и иной официальной информации</t>
  </si>
  <si>
    <t>\\\\\6445\\\\\\\ 010\001</t>
  </si>
  <si>
    <t>Субсидии собственникам, владельцам и пользователям земельных участков, на территории которых находятся памятники природы республиканского значения</t>
  </si>
  <si>
    <t>\\\\\6486\\\\\\\ 010\001</t>
  </si>
  <si>
    <t>Обеспечение деятельности регионального оператора по проведению капитального ремонта общего имущества в многоквартирных домах за счет средств бюджета Республики Башкортостан</t>
  </si>
  <si>
    <t>\\\\\6487\\\\\\\ 010\001</t>
  </si>
  <si>
    <t>Субсидии общественным объединениям, реализующим общественно полезные (значимые) программы (мероприятия) в сфере культуры и искусства, национальных, государственно-конфессиональных и общественно-политических отношений</t>
  </si>
  <si>
    <t>\\\\\6504\\\\\\\ 010\001</t>
  </si>
  <si>
    <t>Субсидии общественным и государственно-общественным организациям, обеспечивающим взаимодействие и координацию сотрудничества с ЮНЕСКО</t>
  </si>
  <si>
    <t>\\\\\6505\\\\\\\ 010\001</t>
  </si>
  <si>
    <t>Поддержка театральной деятельности</t>
  </si>
  <si>
    <t>\\\\\6506\\\\\\\ 010\001</t>
  </si>
  <si>
    <t>Субсидии открытому акционерному обществу Информационное агентство «Башинформ»</t>
  </si>
  <si>
    <t>\\\\\6511\\\\\\\ 010\001</t>
  </si>
  <si>
    <t>Субсидии государственному унитарному предприятию Телерадиовещательная компания «Башкортостан» Республики Башкортостан</t>
  </si>
  <si>
    <t>\\\\\6531\\\\\\\ 010\001</t>
  </si>
  <si>
    <t>Возмещение транспортным предприятиям выпадающих доходов, связанных с перевозкой пассажиров на автомобильном, железнодорожном и внутреннем водном транспорте по государственным регулируемым ценам (тарифам), единым социальным проездным билетам и льготным проездным билетам железнодорожного транспорта пригородного сообщения</t>
  </si>
  <si>
    <t>\\\\\6537\\\\\\\ 010\001</t>
  </si>
  <si>
    <t>Субсидии государственному унитарному предприятию Республики Башкортостан Башкирское издательство «Китап» имени Зайнаб Биишевой</t>
  </si>
  <si>
    <t>\\\\\6553\\\\\\\ 010\001</t>
  </si>
  <si>
    <t>Государственная поддержка издательств</t>
  </si>
  <si>
    <t>\\\\\6585\\\\\\\ 010\001</t>
  </si>
  <si>
    <t>Государственная поддержка периодических изданий, учрежденных органами законодательной и исполнительной власти Республики Башкортостан</t>
  </si>
  <si>
    <t>\\\\\6785\\\\\\\ 010\001</t>
  </si>
  <si>
    <t>Поощрение достижения наилучших значений показателей деятельности органов местного самоуправления</t>
  </si>
  <si>
    <t>\\\\\7080\\\\\\\ 010\001</t>
  </si>
  <si>
    <t>Выплата дотаций бюджетам поселений</t>
  </si>
  <si>
    <t>\\\\\7101\\\\\\\ 010\001</t>
  </si>
  <si>
    <t>Выравнивание бюджетной обеспеченности муниципальных районов и городских округов</t>
  </si>
  <si>
    <t>\\\\\7102\\\\\\\ 010\001</t>
  </si>
  <si>
    <t>Стимулирование развития налогового потенциала</t>
  </si>
  <si>
    <t>\\\\\7103\\\\\\\ 010\001</t>
  </si>
  <si>
    <t>Компенсация потерь бюджетов, возникающих при разграничении полномочий между федеральными органами государственной власти, органами государственной власти субъектов Российской Федерации и органами местного самоуправления</t>
  </si>
  <si>
    <t>\\\\\7104\\\\\\\ 010\001</t>
  </si>
  <si>
    <t>Поддержка мер по обеспечению сбалансированности бюджетов</t>
  </si>
  <si>
    <t>\\\\\7105\\\\\\\ 010\001</t>
  </si>
  <si>
    <t>Частичная компенсация дополнительных расходов на повышение оплаты труда работников бюджетной сферы</t>
  </si>
  <si>
    <t>\\\\\7106\\\\\\\ 010\001</t>
  </si>
  <si>
    <t>Дотации бюджетам закрытых административно-территориальных образований</t>
  </si>
  <si>
    <t>\\\\\7107\\\\\\\ 010\001</t>
  </si>
  <si>
    <t>Выравнивание бюджетной обеспеченности муниципальных районов (городских округов) из регионального фонда финансовой поддержки</t>
  </si>
  <si>
    <t>\\\\\7120\\\\\\\ 010\001</t>
  </si>
  <si>
    <t>Выравнивание бюджетной обеспеченности поселений из бюджета муниципального района</t>
  </si>
  <si>
    <t>\\\\\7130\\\\\\\ 010\001</t>
  </si>
  <si>
    <t>Финансовое обеспечение организации обязательного медицинского страхования на территории Республики Башкортостан в рамках базовой программы обязательного медицинского страхования</t>
  </si>
  <si>
    <t>\\\\\7172\\\\\\\ 010\001</t>
  </si>
  <si>
    <t>Единовременные компенсационные выплаты медицинским работникам</t>
  </si>
  <si>
    <t>\\\\\7173\\\\\\\ 010\001</t>
  </si>
  <si>
    <t>Средства, передаваемые бюджету Территориального фонда обязательного медицинского страхования Республики Башкортостан из бюджета Республики Башкортостан на содержание государственных учреждений здравоохранения, функционирующих в системе обязательного медицинского страхования</t>
  </si>
  <si>
    <t>\\\\\7177\\\\\\\ 010\001</t>
  </si>
  <si>
    <t>Межбюджетные трансферты из бюджета Республики Башкортостан, передаваемые Территориальному фонду обязательного медицинского страхования Республики Башкортостан на 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</t>
  </si>
  <si>
    <t>\\\\\7178\\\\\\\ 010\001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</si>
  <si>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</si>
  <si>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\\\\\7201\\\\\\\ 010\001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</si>
  <si>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</si>
  <si>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\\\\\7301\\\\\\\ 010\001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</si>
  <si>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</si>
  <si>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\\\\\7302\\\\\\\ 010\001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</si>
  <si>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услуг)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</si>
  <si>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\\\\\7303\\\\\\\ 010\001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</si>
  <si>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педагогических работников муниципальных общеобразовательных организаций</t>
  </si>
  <si>
    <t>\\\\\7304\\\\\\\ 010\001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</si>
  <si>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услуг) муниципальных общеобразовательных организаций</t>
  </si>
  <si>
    <t>\\\\\7305\\\\\\\ 010\001</t>
  </si>
  <si>
    <t>\\\\\7306\\\\\\\ 010\001</t>
  </si>
  <si>
    <t>Финансовое обеспечение организации оказания медицинской помощи на территории городского округа город Уфа Республики Башкортостан в соответствии с территориальной программой государственных гарантий оказания гражданам Российской Федерации бесплатной медицинской помощи</t>
  </si>
  <si>
    <t>\\\\\7307\\\\\\\ 010\001</t>
  </si>
  <si>
    <t>\\\\\7308\\\\\\\ 010\001</t>
  </si>
  <si>
    <t>\\\\\7309\\\\\\\ 010\001</t>
  </si>
  <si>
    <t>Осуществление государственных полномочий по предоставлению бесплатного проезда детям-сиротам и детям, оставшимся без попечения родителей, обучающимся в образовательных учреждениях независимо от их организационно-правовой формы, на период обучения</t>
  </si>
  <si>
    <t>\\\\\7310\\\\\\\ 010\001</t>
  </si>
  <si>
    <t>\\\\\7311\\\\\\\ 010\001</t>
  </si>
  <si>
    <t>\\\\\7312\\\\\\\ 010\001</t>
  </si>
  <si>
    <t>\\\\\7313\\\\\\\ 010\001</t>
  </si>
  <si>
    <t>Мероприятия по предупреждению и ликвидации болезней животных, их лечению, защите населения от болезней, общих для человека и животных</t>
  </si>
  <si>
    <t>\\\\\7314\\\\\\\ 010\001</t>
  </si>
  <si>
    <t>Государственная поддержка внедрения комплексных мер модернизации образования</t>
  </si>
  <si>
    <t>\\\\\7320\\\\\\\ 010\001</t>
  </si>
  <si>
    <t>Иные безвозмездные и безвозвратные перечисления</t>
  </si>
  <si>
    <t>\\\\\7400\\\\\\\ 010\001</t>
  </si>
  <si>
    <t>Премирование победителей республиканского конкурса «Самое благоустроенное городское (сельское) поселение Республики Башкортостан»</t>
  </si>
  <si>
    <t>\\\\\7401\\\\\\\ 010\001</t>
  </si>
  <si>
    <t>Территориальное развитие инноваций</t>
  </si>
  <si>
    <t>\\\\\7402\\\\\\\ 010\001</t>
  </si>
  <si>
    <t>Выполнение других обязательств Республики Башкортостан по выплате агентских комиссий и вознаграждений</t>
  </si>
  <si>
    <t>\\\\\9231\\\\\\\ 010\001</t>
  </si>
  <si>
    <t>Муниципальные гарантии</t>
  </si>
  <si>
    <t>\\\\\9234\\\\\\\ 010\001</t>
  </si>
  <si>
    <t>Прочие выплаты по обязательствам государства</t>
  </si>
  <si>
    <t>\\\\\9235\\\\\\\ 010\001</t>
  </si>
  <si>
    <t>Прочие выплаты</t>
  </si>
  <si>
    <t>\\\\\9236\\\\\\\ 010\001</t>
  </si>
  <si>
    <t>Резерв на увеличение фондов оплаты труда</t>
  </si>
  <si>
    <t>\\\\\9237\\\\\\\ 010\001</t>
  </si>
  <si>
    <t>Укрепление материально-технической базы и выполнение других обязательств в сфере установленных функций</t>
  </si>
  <si>
    <t>\\\\\9238\\\\\\\ 010\001</t>
  </si>
  <si>
    <t>Резерв на обеспечение реализации указов Президента Российской Федерации от 7 мая 2012 года</t>
  </si>
  <si>
    <t>\\\\\9239\\\\\\\ 010\001</t>
  </si>
  <si>
    <t>Обеспечение мероприятий по капитальному ремонту многоквартирных домов за счет средств, поступивших от государственной корпорации – Фонда содействия реформированию жилищно-коммунального хозяйства</t>
  </si>
  <si>
    <t>\\\\\9501\\\\\\\ 010\001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</si>
  <si>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– Фонда содействия реформированию жилищно-коммунального хозяйства</t>
  </si>
  <si>
    <t>\\\\\9502\\\\\\\ 010\001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</si>
  <si>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– Фонда содействия реформированию жилищно-коммунального хозяйства</t>
  </si>
  <si>
    <t>\\\\\9503\\\\\\\ 010\001</t>
  </si>
  <si>
    <t>Формирование земельных участков, которые находятся в муниципальной собственности или государственная собственность на которые не разграничена и которые предназначены для малоэтажного жилищного строительства в целях переселения граждан из аварийного жилищного фонда, проведение государственного кадастрового учета таких земельных участков, а также обеспечение таких земельных участков объектами инженерной инфраструктуры за счет средств, поступивших от государственной корпорации – Фонда содействия реформированию жилищно-коммунального хозяйства</t>
  </si>
  <si>
    <t>\\\\\9504\\\\\\\ 010\001</t>
  </si>
  <si>
    <t>Обеспечение мероприятий по модернизации систем коммунальной инфраструктуры за счет средств, поступивших от государственной корпорации – Фонда содействия реформированию жилищно-коммунального хозяйства</t>
  </si>
  <si>
    <t>\\\\\9505\\\\\\\ 010\001</t>
  </si>
  <si>
    <t>Обеспечение мероприятий по капитальному ремонту многоквартирных домов за счет средств бюджетов</t>
  </si>
  <si>
    <t>\\\\\9601\\\\\\\ 010\001</t>
  </si>
  <si>
    <t>Обеспечение мероприятий по переселению граждан из аварийного жилищного фонда за счет средств бюджетов</t>
  </si>
  <si>
    <t>\\\\\9602\\\\\\\ 010\001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</si>
  <si>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</si>
  <si>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\\\\\9603\\\\\\\ 010\001</t>
  </si>
  <si>
    <t>\\\\\9605\\\\\\\ 010\001</t>
  </si>
  <si>
    <t>\\\\\9606\\\\\\\ 010\001</t>
  </si>
  <si>
    <t>Капитальный ремонт многоквартирных домов</t>
  </si>
  <si>
    <t>\\\\\9821\\\\\\\ 010\001</t>
  </si>
  <si>
    <t>Условно утвержденные расходы</t>
  </si>
  <si>
    <t>\\\\\9999\\\\\\\ 010\001</t>
  </si>
  <si>
    <t>Подпрограмма "Развитие городского электрического автотранспорта на территории городского округа город Салават Республики Башкортостан"</t>
  </si>
  <si>
    <t>Подпрограмма " Обеспечение реализации программы "Транспортное развитие городского округа город Салават Республики Башкортостан"</t>
  </si>
  <si>
    <t>Подпрограмма "Разработка документации по планировке территории городского округа город Салават Республики Башкортостан"</t>
  </si>
  <si>
    <t>Подпрограмма "Модернизация систем коммунальной инфрастуктуры городского округа город Салават Республики Башкортостан"</t>
  </si>
  <si>
    <t>Муниципальная программа "Национально-культурное развитие в городском округе город Салават Республике Башкортостан"</t>
  </si>
  <si>
    <t>Попрограмма "Сохранение и развитие исполнительских искусств, проведение концертов, кородских, республиканских мероприятий, конкурсов, фестивалей современного изобразительного искусства, создание условий для развития национальных культур и межрегионального сотрудничества в городском округе город Салават республики Башкортостан"</t>
  </si>
  <si>
    <t>Подпрограмма "Сохранение, популяризация охрана объектов культурного наследия на территории городского округа город Салават Республики Башкортостан"</t>
  </si>
  <si>
    <t>Подпрограмма "Развитие общедоступных библиотек городского округа город Салават Республики Башкортостан"</t>
  </si>
  <si>
    <t>Подпрограмма "Развитие музеев в городском округе город Салават Республики Башкортотсан"</t>
  </si>
  <si>
    <t>Подпрограмма "Противодействие злоупотреблению наркотиками и их незаконному обороту в городском округе город Салават Республики Башкортостан"</t>
  </si>
  <si>
    <t>Обеспечение реализации программы "Национально-культурное развитие в городском округе город Салават Республике Башкортостан"</t>
  </si>
  <si>
    <t>Муниципальная программа "Развитие физической культуры и спорта в городском округе город Салават Республике Башкортостан"</t>
  </si>
  <si>
    <t>Подпрограмма "Развитие массовой физической культуры и спорта в гродском округе город Салават Республики Башкортостан"</t>
  </si>
  <si>
    <t>Подпрограмма "Развитие детско-юношеского спорта в городском округе город Салават Республики Башкортостан"</t>
  </si>
  <si>
    <t>Подпрограмма "Развитие системы отдыха и оздоровления детей, подростков и молодежи в городском округе город Салават Республики Башкортостан"</t>
  </si>
  <si>
    <t>13И1045</t>
  </si>
  <si>
    <t>10И1045</t>
  </si>
  <si>
    <t>Обеспечение реализации программы "Развитие физической культуры и спорта в городском округе город Салават Республике Башкортостан"</t>
  </si>
  <si>
    <t>Муниципальная программа "Развитие молодежной политики в городском округе город Салават Республике Башкортостан"</t>
  </si>
  <si>
    <t>Подпрограмма "Мероприятия в сфере молодежной политики в городском округе город Салават Республики Башкортостан"</t>
  </si>
  <si>
    <t>Подпрограмма "Создание создание социально экономических, организационных условий и гарантий для социального становления и развития молодых граждан в городском округе город Салават Республики Башкортостан"</t>
  </si>
  <si>
    <t>Подпрограмма "Профилактика правонарушений в городском округе город Салават Республики Башкорстостан"</t>
  </si>
  <si>
    <t>Подпрограмма "Профилактика терроризма и экстремизма, а также минимизации и (или) ликвидации последствий проявлений терроризма на территории городского округа город Салават Республики Башкортостан"</t>
  </si>
  <si>
    <t>Обеспечение реализации программы "Развитие молодежной политики в городском округе город Салават Республике Башкортостан"</t>
  </si>
  <si>
    <t>Подпрограмма "Развитие системы дошкольного образования городского округа город Салават Республики Башкортостан"</t>
  </si>
  <si>
    <t>Подпрограмма "Развитие системы общего образования городского округа город Салават Республики Башкортостан"</t>
  </si>
  <si>
    <t>Подпрограмма "Развитие системы дополнительного образования городского округа город Салават Республики Башкортостан"</t>
  </si>
  <si>
    <t>Подпрограмма "Развитие школьного туризма для учащихся городского округа город Салават Республики Башкортостан "Моя малая Родина Башкортостан"</t>
  </si>
  <si>
    <t>Подпрограмма "Психолого-медико-педагогическая поддержка детей и подростков городского округа город Салават Республики Башкортостан"</t>
  </si>
  <si>
    <t>Подпрограмма "Развитие кадрового потенциала в городском округе город Салават Республики Башкортостан"</t>
  </si>
  <si>
    <t>Подпрограмма "Благополучное детство и укрепление семенных ценностей в  городском округе город Салават Республики Башкортостан"</t>
  </si>
  <si>
    <t>Подпрограмма "Мероприятия в системе образования, направленные на обеспечение качества образовательных услуг в городском округе город Салават Республики Башкортостан"</t>
  </si>
  <si>
    <t>Обеспечение реализации программы "Управление муниципальными финансами и муниципальным долгом городского округа город Салават Республики Башкортостан"</t>
  </si>
  <si>
    <t>Обеспечение реализации программы "Развитие  образования в городском округе город Салават Республике Башкортостан"</t>
  </si>
  <si>
    <t>0877310</t>
  </si>
  <si>
    <t>08Б0000</t>
  </si>
  <si>
    <t>Подпрограмма "Поддержка деятельности общественных организаций в городском округе город Салават Республики Башкортотсан</t>
  </si>
  <si>
    <t>Подпрограмма "Развитие художественного и музыкального образования (дополнительного образования в сфере культуры и искусства) городского округат город Салават Республики Башкортостан"</t>
  </si>
  <si>
    <t>9907314</t>
  </si>
  <si>
    <t>Программа "Развитие бытового обслуживания населения в городском округе город Салават Республики Башкортостан"</t>
  </si>
  <si>
    <t>Муниципальная программа "Качественное жилищно-комуннальное обслуживание городского округа город Салават Республики Башкортостан"</t>
  </si>
  <si>
    <t>Подпрограмма " Обеспечение реализации программы "Качественное жилищно-комуннальное обслуживание городского округа город Салават Республики Башкортостан"</t>
  </si>
  <si>
    <t>Муниципальная программа "Развитие торговли в городском округе город Салават Республике Башкортостан"</t>
  </si>
  <si>
    <t>2</t>
  </si>
  <si>
    <t>3</t>
  </si>
  <si>
    <t xml:space="preserve">Распределение бюджетных ассигнований </t>
  </si>
  <si>
    <t>городского округа город  Салават Республики Башкортостан на 2014 год по целевым статьям (муниципальным программам городского округа город Салават Республики Башкортостан и непрограммным направлениям деятельности ) , группам видов расходов класификации расходов бюджетов</t>
  </si>
  <si>
    <t>Приложение № 9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</si>
</sst>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"/>
    <numFmt numFmtId="177" formatCode="#&quot; &quot;##0"/>
    <numFmt numFmtId="178" formatCode="#&quot; &quot;##0.00"/>
    <numFmt numFmtId="179" formatCode="#&quot; &quot;##0.0"/>
    <numFmt numFmtId="180" formatCode="#,##0.0"/>
    <numFmt numFmtId="181" formatCode="_-* #,##0_р_._-;\-* #,##0_р_._-;_-* &quot;-&quot;??_р_._-;_-@_-"/>
    <numFmt numFmtId="182" formatCode="_-* #,##0.0_р_._-;\-* #,##0.0_р_._-;_-* &quot;-&quot;??_р_._-;_-@_-"/>
    <numFmt numFmtId="183" formatCode="_-* #,##0.0_р_._-;\-* #,##0.0_р_._-;_-* &quot;-&quot;?_р_._-;_-@_-"/>
    <numFmt numFmtId="184" formatCode="_-* #,##0.0_ _-;\-* #,##0.0_ _-;_-* &quot;-&quot;??_ _-;_-@_-"/>
    <numFmt numFmtId="185" formatCode="_-* #,##0_ _-;\-* #,##0_ _-;_-* &quot;-&quot;??_ _-;_-@_-"/>
    <numFmt numFmtId="186" formatCode="_-* #,##0.000_р_._-;\-* #,##0.000_р_._-;_-* &quot;-&quot;??_р_._-;_-@_-"/>
    <numFmt numFmtId="187" formatCode="_-* #,##0.000_р_._-;\-* #,##0.000_р_._-;_-* &quot;-&quot;???_р_._-;_-@_-"/>
    <numFmt numFmtId="188" formatCode="_-* #,##0.000_ _-;\-* #,##0.000_ _-;_-* &quot;-&quot;??_ _-;_-@_-"/>
    <numFmt numFmtId="189" formatCode="#,##0.0_ ;\-#,##0.0\ 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 Cyr"/>
      <family val="0"/>
    </font>
    <font>
      <b/>
      <sz val="10"/>
      <color theme="1"/>
      <name val="Arial Cyr"/>
      <family val="0"/>
    </font>
    <font>
      <i/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83" fontId="3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183" fontId="5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182" fontId="3" fillId="0" borderId="0" xfId="6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82" fontId="4" fillId="0" borderId="0" xfId="60" applyNumberFormat="1" applyFont="1" applyFill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182" fontId="6" fillId="0" borderId="0" xfId="60" applyNumberFormat="1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48" fillId="0" borderId="0" xfId="0" applyNumberFormat="1" applyFont="1" applyFill="1" applyAlignment="1">
      <alignment horizontal="left" vertical="center" wrapText="1"/>
    </xf>
    <xf numFmtId="49" fontId="48" fillId="0" borderId="0" xfId="0" applyNumberFormat="1" applyFont="1" applyFill="1" applyAlignment="1">
      <alignment horizontal="center" vertical="center" wrapText="1"/>
    </xf>
    <xf numFmtId="49" fontId="48" fillId="0" borderId="0" xfId="0" applyNumberFormat="1" applyFont="1" applyFill="1" applyAlignment="1">
      <alignment vertical="center" wrapText="1"/>
    </xf>
    <xf numFmtId="49" fontId="48" fillId="0" borderId="11" xfId="0" applyNumberFormat="1" applyFont="1" applyFill="1" applyBorder="1" applyAlignment="1">
      <alignment horizontal="right" vertical="center" wrapText="1"/>
    </xf>
    <xf numFmtId="0" fontId="48" fillId="0" borderId="0" xfId="0" applyFont="1" applyFill="1" applyAlignment="1">
      <alignment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1" fontId="48" fillId="0" borderId="10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left" vertical="center" wrapText="1"/>
    </xf>
    <xf numFmtId="49" fontId="49" fillId="0" borderId="10" xfId="0" applyNumberFormat="1" applyFont="1" applyFill="1" applyBorder="1" applyAlignment="1">
      <alignment horizontal="right" vertical="center" wrapText="1"/>
    </xf>
    <xf numFmtId="184" fontId="49" fillId="0" borderId="10" xfId="60" applyNumberFormat="1" applyFont="1" applyFill="1" applyBorder="1" applyAlignment="1">
      <alignment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vertical="center" wrapText="1"/>
    </xf>
    <xf numFmtId="182" fontId="50" fillId="0" borderId="10" xfId="60" applyNumberFormat="1" applyFont="1" applyFill="1" applyBorder="1" applyAlignment="1">
      <alignment vertical="center" wrapText="1"/>
    </xf>
    <xf numFmtId="182" fontId="48" fillId="0" borderId="10" xfId="60" applyNumberFormat="1" applyFont="1" applyFill="1" applyBorder="1" applyAlignment="1">
      <alignment vertical="center" wrapText="1"/>
    </xf>
    <xf numFmtId="0" fontId="49" fillId="0" borderId="10" xfId="0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vertical="center" wrapText="1"/>
    </xf>
    <xf numFmtId="0" fontId="49" fillId="0" borderId="10" xfId="0" applyFont="1" applyFill="1" applyBorder="1" applyAlignment="1">
      <alignment horizontal="left" vertical="center" wrapText="1"/>
    </xf>
    <xf numFmtId="182" fontId="49" fillId="0" borderId="10" xfId="60" applyNumberFormat="1" applyFont="1" applyFill="1" applyBorder="1" applyAlignment="1">
      <alignment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wrapText="1"/>
    </xf>
    <xf numFmtId="0" fontId="52" fillId="0" borderId="10" xfId="0" applyFont="1" applyFill="1" applyBorder="1" applyAlignment="1">
      <alignment vertical="center" wrapText="1"/>
    </xf>
    <xf numFmtId="182" fontId="48" fillId="0" borderId="0" xfId="60" applyNumberFormat="1" applyFont="1" applyFill="1" applyAlignment="1">
      <alignment horizontal="center" vertical="center" wrapText="1"/>
    </xf>
    <xf numFmtId="182" fontId="50" fillId="0" borderId="0" xfId="60" applyNumberFormat="1" applyFont="1" applyFill="1" applyAlignment="1">
      <alignment horizontal="center" vertical="center" wrapText="1"/>
    </xf>
    <xf numFmtId="182" fontId="49" fillId="0" borderId="0" xfId="60" applyNumberFormat="1" applyFont="1" applyFill="1" applyAlignment="1">
      <alignment horizontal="center" vertical="center" wrapText="1"/>
    </xf>
    <xf numFmtId="182" fontId="51" fillId="0" borderId="0" xfId="60" applyNumberFormat="1" applyFont="1" applyFill="1" applyAlignment="1">
      <alignment horizontal="center" vertical="center" wrapText="1"/>
    </xf>
    <xf numFmtId="0" fontId="51" fillId="0" borderId="0" xfId="0" applyFont="1" applyFill="1" applyAlignment="1">
      <alignment vertical="center" wrapText="1"/>
    </xf>
    <xf numFmtId="0" fontId="49" fillId="0" borderId="0" xfId="0" applyFont="1" applyFill="1" applyAlignment="1">
      <alignment vertical="center" wrapText="1"/>
    </xf>
    <xf numFmtId="0" fontId="50" fillId="0" borderId="0" xfId="0" applyFont="1" applyFill="1" applyAlignment="1">
      <alignment vertical="center" wrapText="1"/>
    </xf>
    <xf numFmtId="0" fontId="48" fillId="0" borderId="0" xfId="0" applyFont="1" applyFill="1" applyBorder="1" applyAlignment="1">
      <alignment vertical="center" wrapText="1"/>
    </xf>
    <xf numFmtId="49" fontId="48" fillId="0" borderId="0" xfId="0" applyNumberFormat="1" applyFont="1" applyFill="1" applyBorder="1" applyAlignment="1">
      <alignment horizontal="right" vertical="center" wrapText="1"/>
    </xf>
    <xf numFmtId="49" fontId="48" fillId="0" borderId="0" xfId="0" applyNumberFormat="1" applyFont="1" applyFill="1" applyBorder="1" applyAlignment="1">
      <alignment horizontal="center" vertical="center" wrapText="1"/>
    </xf>
    <xf numFmtId="49" fontId="49" fillId="0" borderId="0" xfId="0" applyNumberFormat="1" applyFont="1" applyFill="1" applyBorder="1" applyAlignment="1">
      <alignment vertical="center" wrapText="1"/>
    </xf>
    <xf numFmtId="182" fontId="50" fillId="0" borderId="0" xfId="6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182" fontId="48" fillId="0" borderId="0" xfId="60" applyNumberFormat="1" applyFont="1" applyFill="1" applyBorder="1" applyAlignment="1">
      <alignment horizontal="center" vertical="center" wrapText="1"/>
    </xf>
    <xf numFmtId="49" fontId="50" fillId="0" borderId="0" xfId="0" applyNumberFormat="1" applyFont="1" applyFill="1" applyBorder="1" applyAlignment="1">
      <alignment horizontal="right" vertical="center" wrapText="1"/>
    </xf>
    <xf numFmtId="49" fontId="50" fillId="0" borderId="0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49" fontId="48" fillId="0" borderId="0" xfId="0" applyNumberFormat="1" applyFont="1" applyFill="1" applyAlignment="1">
      <alignment horizontal="right" vertical="center" wrapText="1"/>
    </xf>
    <xf numFmtId="1" fontId="48" fillId="0" borderId="0" xfId="0" applyNumberFormat="1" applyFont="1" applyFill="1" applyAlignment="1">
      <alignment vertical="center" wrapText="1"/>
    </xf>
    <xf numFmtId="0" fontId="49" fillId="0" borderId="10" xfId="0" applyFont="1" applyFill="1" applyBorder="1" applyAlignment="1">
      <alignment vertical="center" wrapText="1"/>
    </xf>
    <xf numFmtId="49" fontId="50" fillId="0" borderId="10" xfId="0" applyNumberFormat="1" applyFont="1" applyFill="1" applyBorder="1" applyAlignment="1">
      <alignment horizontal="left" vertical="center" wrapText="1"/>
    </xf>
    <xf numFmtId="49" fontId="50" fillId="0" borderId="10" xfId="0" applyNumberFormat="1" applyFont="1" applyFill="1" applyBorder="1" applyAlignment="1">
      <alignment horizontal="right" vertical="center" wrapText="1"/>
    </xf>
    <xf numFmtId="184" fontId="50" fillId="0" borderId="10" xfId="60" applyNumberFormat="1" applyFont="1" applyFill="1" applyBorder="1" applyAlignment="1">
      <alignment vertical="center" wrapText="1"/>
    </xf>
    <xf numFmtId="0" fontId="53" fillId="0" borderId="10" xfId="0" applyFont="1" applyFill="1" applyBorder="1" applyAlignment="1">
      <alignment vertical="center" wrapText="1"/>
    </xf>
    <xf numFmtId="182" fontId="51" fillId="0" borderId="10" xfId="60" applyNumberFormat="1" applyFont="1" applyFill="1" applyBorder="1" applyAlignment="1">
      <alignment vertical="center" wrapText="1"/>
    </xf>
    <xf numFmtId="0" fontId="54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 vertical="center" wrapText="1"/>
    </xf>
    <xf numFmtId="0" fontId="49" fillId="0" borderId="0" xfId="0" applyFont="1" applyFill="1" applyAlignment="1">
      <alignment horizontal="center" vertical="center" wrapText="1"/>
    </xf>
    <xf numFmtId="1" fontId="48" fillId="0" borderId="0" xfId="0" applyNumberFormat="1" applyFont="1" applyFill="1" applyAlignment="1">
      <alignment horizontal="center" vertical="center" wrapText="1"/>
    </xf>
    <xf numFmtId="49" fontId="48" fillId="0" borderId="0" xfId="0" applyNumberFormat="1" applyFont="1" applyFill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9"/>
  <sheetViews>
    <sheetView tabSelected="1" zoomScale="85" zoomScaleNormal="85" zoomScalePageLayoutView="0" workbookViewId="0" topLeftCell="A1">
      <pane ySplit="9" topLeftCell="A517" activePane="bottomLeft" state="frozen"/>
      <selection pane="topLeft" activeCell="A1" sqref="A1"/>
      <selection pane="bottomLeft" activeCell="C1" sqref="C1:D1"/>
    </sheetView>
  </sheetViews>
  <sheetFormatPr defaultColWidth="9.00390625" defaultRowHeight="12.75"/>
  <cols>
    <col min="1" max="1" width="51.125" style="22" customWidth="1"/>
    <col min="2" max="2" width="14.625" style="64" customWidth="1"/>
    <col min="3" max="3" width="5.875" style="64" customWidth="1"/>
    <col min="4" max="4" width="19.25390625" style="65" customWidth="1"/>
    <col min="5" max="5" width="15.25390625" style="1" customWidth="1"/>
    <col min="6" max="6" width="15.875" style="1" customWidth="1"/>
    <col min="7" max="7" width="15.375" style="1" customWidth="1"/>
    <col min="8" max="9" width="12.375" style="1" customWidth="1"/>
    <col min="10" max="10" width="9.125" style="1" customWidth="1"/>
    <col min="11" max="16384" width="9.125" style="1" customWidth="1"/>
  </cols>
  <sheetData>
    <row r="1" spans="2:4" ht="12.75">
      <c r="B1" s="23"/>
      <c r="C1" s="77" t="s">
        <v>1463</v>
      </c>
      <c r="D1" s="77"/>
    </row>
    <row r="2" spans="2:4" ht="12.75">
      <c r="B2" s="78" t="s">
        <v>24</v>
      </c>
      <c r="C2" s="78"/>
      <c r="D2" s="78"/>
    </row>
    <row r="3" spans="2:4" ht="12.75">
      <c r="B3" s="78" t="s">
        <v>25</v>
      </c>
      <c r="C3" s="78"/>
      <c r="D3" s="78"/>
    </row>
    <row r="4" spans="2:4" ht="12.75">
      <c r="B4" s="22"/>
      <c r="C4" s="22"/>
      <c r="D4" s="24"/>
    </row>
    <row r="5" spans="1:4" ht="12.75">
      <c r="A5" s="76" t="s">
        <v>1461</v>
      </c>
      <c r="B5" s="76"/>
      <c r="C5" s="76"/>
      <c r="D5" s="76"/>
    </row>
    <row r="6" spans="1:4" ht="56.25" customHeight="1">
      <c r="A6" s="76" t="s">
        <v>1462</v>
      </c>
      <c r="B6" s="76"/>
      <c r="C6" s="76"/>
      <c r="D6" s="76"/>
    </row>
    <row r="8" spans="2:4" ht="12.75">
      <c r="B8" s="25"/>
      <c r="C8" s="25"/>
      <c r="D8" s="26" t="s">
        <v>28</v>
      </c>
    </row>
    <row r="9" spans="1:4" s="3" customFormat="1" ht="12.75">
      <c r="A9" s="27" t="s">
        <v>4</v>
      </c>
      <c r="B9" s="27" t="s">
        <v>5</v>
      </c>
      <c r="C9" s="27" t="s">
        <v>6</v>
      </c>
      <c r="D9" s="28" t="s">
        <v>27</v>
      </c>
    </row>
    <row r="10" spans="1:4" s="3" customFormat="1" ht="12.75">
      <c r="A10" s="27">
        <v>1</v>
      </c>
      <c r="B10" s="27" t="s">
        <v>1459</v>
      </c>
      <c r="C10" s="27" t="s">
        <v>1460</v>
      </c>
      <c r="D10" s="28">
        <v>4</v>
      </c>
    </row>
    <row r="11" spans="1:7" ht="12.75">
      <c r="A11" s="29" t="s">
        <v>7</v>
      </c>
      <c r="B11" s="30"/>
      <c r="C11" s="30"/>
      <c r="D11" s="31">
        <f>D12+D32+D41+D74+D78+D88+D99+D160+D297+D345+D404+D409+D414+D460+D465</f>
        <v>1996464.7000000002</v>
      </c>
      <c r="E11" s="4"/>
      <c r="F11" s="4"/>
      <c r="G11" s="4"/>
    </row>
    <row r="12" spans="1:7" ht="51">
      <c r="A12" s="66" t="s">
        <v>261</v>
      </c>
      <c r="B12" s="32" t="s">
        <v>131</v>
      </c>
      <c r="C12" s="32"/>
      <c r="D12" s="43">
        <f>D13+D17</f>
        <v>25103</v>
      </c>
      <c r="E12" s="4"/>
      <c r="F12" s="4"/>
      <c r="G12" s="4"/>
    </row>
    <row r="13" spans="1:7" ht="51">
      <c r="A13" s="35" t="s">
        <v>262</v>
      </c>
      <c r="B13" s="33" t="s">
        <v>132</v>
      </c>
      <c r="C13" s="33"/>
      <c r="D13" s="38">
        <f>D14</f>
        <v>13153</v>
      </c>
      <c r="E13" s="4"/>
      <c r="F13" s="4"/>
      <c r="G13" s="4"/>
    </row>
    <row r="14" spans="1:7" ht="12.75">
      <c r="A14" s="36" t="s">
        <v>263</v>
      </c>
      <c r="B14" s="27" t="s">
        <v>133</v>
      </c>
      <c r="C14" s="27"/>
      <c r="D14" s="39">
        <f>D15</f>
        <v>13153</v>
      </c>
      <c r="E14" s="4"/>
      <c r="F14" s="4"/>
      <c r="G14" s="4"/>
    </row>
    <row r="15" spans="1:7" ht="25.5">
      <c r="A15" s="34" t="s">
        <v>68</v>
      </c>
      <c r="B15" s="27" t="s">
        <v>133</v>
      </c>
      <c r="C15" s="27" t="s">
        <v>69</v>
      </c>
      <c r="D15" s="39">
        <f>D16</f>
        <v>13153</v>
      </c>
      <c r="E15" s="4"/>
      <c r="F15" s="4"/>
      <c r="G15" s="4"/>
    </row>
    <row r="16" spans="1:7" ht="12.75">
      <c r="A16" s="34" t="s">
        <v>70</v>
      </c>
      <c r="B16" s="27" t="s">
        <v>133</v>
      </c>
      <c r="C16" s="27" t="s">
        <v>30</v>
      </c>
      <c r="D16" s="39">
        <v>13153</v>
      </c>
      <c r="E16" s="4"/>
      <c r="F16" s="4"/>
      <c r="G16" s="4"/>
    </row>
    <row r="17" spans="1:7" ht="51">
      <c r="A17" s="35" t="s">
        <v>1448</v>
      </c>
      <c r="B17" s="33" t="s">
        <v>257</v>
      </c>
      <c r="C17" s="33"/>
      <c r="D17" s="38">
        <f>D18+D22+D26+D28</f>
        <v>11950</v>
      </c>
      <c r="E17" s="4"/>
      <c r="F17" s="4"/>
      <c r="G17" s="4"/>
    </row>
    <row r="18" spans="1:7" ht="25.5">
      <c r="A18" s="46" t="s">
        <v>113</v>
      </c>
      <c r="B18" s="27" t="s">
        <v>258</v>
      </c>
      <c r="C18" s="27" t="s">
        <v>38</v>
      </c>
      <c r="D18" s="39">
        <f>D19</f>
        <v>7849</v>
      </c>
      <c r="E18" s="4"/>
      <c r="F18" s="4"/>
      <c r="G18" s="4"/>
    </row>
    <row r="19" spans="1:7" ht="25.5">
      <c r="A19" s="36" t="s">
        <v>86</v>
      </c>
      <c r="B19" s="27" t="s">
        <v>258</v>
      </c>
      <c r="C19" s="27" t="s">
        <v>87</v>
      </c>
      <c r="D19" s="39">
        <f>D20+D21</f>
        <v>7849</v>
      </c>
      <c r="E19" s="4"/>
      <c r="F19" s="4"/>
      <c r="G19" s="4"/>
    </row>
    <row r="20" spans="1:7" ht="12.75">
      <c r="A20" s="34" t="s">
        <v>41</v>
      </c>
      <c r="B20" s="27" t="s">
        <v>258</v>
      </c>
      <c r="C20" s="27" t="s">
        <v>88</v>
      </c>
      <c r="D20" s="39">
        <v>7829</v>
      </c>
      <c r="E20" s="4"/>
      <c r="F20" s="4"/>
      <c r="G20" s="4"/>
    </row>
    <row r="21" spans="1:7" ht="25.5">
      <c r="A21" s="34" t="s">
        <v>43</v>
      </c>
      <c r="B21" s="27" t="s">
        <v>258</v>
      </c>
      <c r="C21" s="27" t="s">
        <v>89</v>
      </c>
      <c r="D21" s="39">
        <v>20</v>
      </c>
      <c r="E21" s="4"/>
      <c r="F21" s="4"/>
      <c r="G21" s="4"/>
    </row>
    <row r="22" spans="1:7" ht="25.5">
      <c r="A22" s="34" t="s">
        <v>44</v>
      </c>
      <c r="B22" s="27" t="s">
        <v>258</v>
      </c>
      <c r="C22" s="27" t="s">
        <v>45</v>
      </c>
      <c r="D22" s="39">
        <f>D23</f>
        <v>4024</v>
      </c>
      <c r="E22" s="4"/>
      <c r="F22" s="4"/>
      <c r="G22" s="4"/>
    </row>
    <row r="23" spans="1:7" ht="25.5">
      <c r="A23" s="34" t="s">
        <v>46</v>
      </c>
      <c r="B23" s="27" t="s">
        <v>258</v>
      </c>
      <c r="C23" s="27" t="s">
        <v>47</v>
      </c>
      <c r="D23" s="39">
        <f>SUM(D24:D25)</f>
        <v>4024</v>
      </c>
      <c r="E23" s="4"/>
      <c r="F23" s="4"/>
      <c r="G23" s="4"/>
    </row>
    <row r="24" spans="1:7" ht="25.5">
      <c r="A24" s="34" t="s">
        <v>48</v>
      </c>
      <c r="B24" s="27" t="s">
        <v>258</v>
      </c>
      <c r="C24" s="27" t="s">
        <v>49</v>
      </c>
      <c r="D24" s="39">
        <v>2031</v>
      </c>
      <c r="E24" s="4"/>
      <c r="F24" s="4"/>
      <c r="G24" s="4"/>
    </row>
    <row r="25" spans="1:7" ht="25.5">
      <c r="A25" s="34" t="s">
        <v>52</v>
      </c>
      <c r="B25" s="27" t="s">
        <v>258</v>
      </c>
      <c r="C25" s="27" t="s">
        <v>53</v>
      </c>
      <c r="D25" s="39">
        <v>1993</v>
      </c>
      <c r="E25" s="4"/>
      <c r="F25" s="4"/>
      <c r="G25" s="4"/>
    </row>
    <row r="26" spans="1:7" ht="12.75">
      <c r="A26" s="34" t="s">
        <v>54</v>
      </c>
      <c r="B26" s="27" t="s">
        <v>258</v>
      </c>
      <c r="C26" s="27" t="s">
        <v>55</v>
      </c>
      <c r="D26" s="39">
        <f>D27</f>
        <v>49</v>
      </c>
      <c r="E26" s="4"/>
      <c r="F26" s="4"/>
      <c r="G26" s="4"/>
    </row>
    <row r="27" spans="1:7" ht="12.75">
      <c r="A27" s="34" t="s">
        <v>90</v>
      </c>
      <c r="B27" s="27" t="s">
        <v>258</v>
      </c>
      <c r="C27" s="27" t="s">
        <v>91</v>
      </c>
      <c r="D27" s="39">
        <v>49</v>
      </c>
      <c r="E27" s="4"/>
      <c r="F27" s="4"/>
      <c r="G27" s="4"/>
    </row>
    <row r="28" spans="1:7" ht="12.75">
      <c r="A28" s="34" t="s">
        <v>58</v>
      </c>
      <c r="B28" s="27" t="s">
        <v>258</v>
      </c>
      <c r="C28" s="27" t="s">
        <v>59</v>
      </c>
      <c r="D28" s="39">
        <f>D29</f>
        <v>28</v>
      </c>
      <c r="E28" s="4"/>
      <c r="F28" s="4"/>
      <c r="G28" s="4"/>
    </row>
    <row r="29" spans="1:7" ht="12.75">
      <c r="A29" s="34" t="s">
        <v>96</v>
      </c>
      <c r="B29" s="27" t="s">
        <v>258</v>
      </c>
      <c r="C29" s="27" t="s">
        <v>97</v>
      </c>
      <c r="D29" s="39">
        <f>D30+D31</f>
        <v>28</v>
      </c>
      <c r="E29" s="4"/>
      <c r="F29" s="4"/>
      <c r="G29" s="4"/>
    </row>
    <row r="30" spans="1:7" ht="25.5">
      <c r="A30" s="34" t="s">
        <v>100</v>
      </c>
      <c r="B30" s="27" t="s">
        <v>258</v>
      </c>
      <c r="C30" s="27" t="s">
        <v>98</v>
      </c>
      <c r="D30" s="39">
        <v>20</v>
      </c>
      <c r="E30" s="4"/>
      <c r="F30" s="4"/>
      <c r="G30" s="4"/>
    </row>
    <row r="31" spans="1:7" ht="12.75">
      <c r="A31" s="34" t="s">
        <v>101</v>
      </c>
      <c r="B31" s="27" t="s">
        <v>258</v>
      </c>
      <c r="C31" s="27" t="s">
        <v>99</v>
      </c>
      <c r="D31" s="39">
        <v>8</v>
      </c>
      <c r="E31" s="4"/>
      <c r="F31" s="4"/>
      <c r="G31" s="4"/>
    </row>
    <row r="32" spans="1:7" ht="51">
      <c r="A32" s="42" t="s">
        <v>264</v>
      </c>
      <c r="B32" s="32" t="s">
        <v>118</v>
      </c>
      <c r="C32" s="32"/>
      <c r="D32" s="43">
        <f>D33+D37</f>
        <v>26379</v>
      </c>
      <c r="E32" s="4"/>
      <c r="F32" s="4"/>
      <c r="G32" s="4"/>
    </row>
    <row r="33" spans="1:7" ht="63.75">
      <c r="A33" s="37" t="s">
        <v>265</v>
      </c>
      <c r="B33" s="33" t="s">
        <v>119</v>
      </c>
      <c r="C33" s="33"/>
      <c r="D33" s="38">
        <f>D35</f>
        <v>5000</v>
      </c>
      <c r="E33" s="4"/>
      <c r="F33" s="4"/>
      <c r="G33" s="4"/>
    </row>
    <row r="34" spans="1:7" ht="12.75">
      <c r="A34" s="34" t="s">
        <v>266</v>
      </c>
      <c r="B34" s="27" t="s">
        <v>120</v>
      </c>
      <c r="C34" s="27"/>
      <c r="D34" s="39">
        <f>D35</f>
        <v>5000</v>
      </c>
      <c r="E34" s="4"/>
      <c r="F34" s="4"/>
      <c r="G34" s="4"/>
    </row>
    <row r="35" spans="1:7" ht="12.75">
      <c r="A35" s="34" t="s">
        <v>58</v>
      </c>
      <c r="B35" s="27" t="s">
        <v>120</v>
      </c>
      <c r="C35" s="27" t="s">
        <v>59</v>
      </c>
      <c r="D35" s="39">
        <f>D36</f>
        <v>5000</v>
      </c>
      <c r="E35" s="4"/>
      <c r="F35" s="4"/>
      <c r="G35" s="4"/>
    </row>
    <row r="36" spans="1:7" ht="12.75">
      <c r="A36" s="34" t="s">
        <v>60</v>
      </c>
      <c r="B36" s="27" t="s">
        <v>120</v>
      </c>
      <c r="C36" s="27" t="s">
        <v>61</v>
      </c>
      <c r="D36" s="39">
        <v>5000</v>
      </c>
      <c r="E36" s="4"/>
      <c r="F36" s="4"/>
      <c r="G36" s="4"/>
    </row>
    <row r="37" spans="1:7" ht="12.75">
      <c r="A37" s="34" t="s">
        <v>22</v>
      </c>
      <c r="B37" s="27" t="s">
        <v>123</v>
      </c>
      <c r="C37" s="27"/>
      <c r="D37" s="39">
        <f>D38</f>
        <v>21379</v>
      </c>
      <c r="E37" s="4"/>
      <c r="F37" s="4"/>
      <c r="G37" s="4"/>
    </row>
    <row r="38" spans="1:7" ht="38.25">
      <c r="A38" s="34" t="s">
        <v>62</v>
      </c>
      <c r="B38" s="27" t="s">
        <v>123</v>
      </c>
      <c r="C38" s="27" t="s">
        <v>63</v>
      </c>
      <c r="D38" s="39">
        <f>D39</f>
        <v>21379</v>
      </c>
      <c r="E38" s="4"/>
      <c r="F38" s="4"/>
      <c r="G38" s="4"/>
    </row>
    <row r="39" spans="1:7" ht="12.75">
      <c r="A39" s="34" t="s">
        <v>77</v>
      </c>
      <c r="B39" s="27" t="s">
        <v>123</v>
      </c>
      <c r="C39" s="27" t="s">
        <v>78</v>
      </c>
      <c r="D39" s="39">
        <f>D40</f>
        <v>21379</v>
      </c>
      <c r="E39" s="4"/>
      <c r="F39" s="4"/>
      <c r="G39" s="4"/>
    </row>
    <row r="40" spans="1:7" ht="51">
      <c r="A40" s="34" t="s">
        <v>79</v>
      </c>
      <c r="B40" s="27" t="s">
        <v>123</v>
      </c>
      <c r="C40" s="27" t="s">
        <v>80</v>
      </c>
      <c r="D40" s="39">
        <v>21379</v>
      </c>
      <c r="E40" s="4"/>
      <c r="F40" s="4"/>
      <c r="G40" s="4"/>
    </row>
    <row r="41" spans="1:7" ht="38.25">
      <c r="A41" s="42" t="s">
        <v>300</v>
      </c>
      <c r="B41" s="32" t="s">
        <v>135</v>
      </c>
      <c r="C41" s="32"/>
      <c r="D41" s="43">
        <f>D42+D46+D55</f>
        <v>121695</v>
      </c>
      <c r="E41" s="4"/>
      <c r="F41" s="4"/>
      <c r="G41" s="4"/>
    </row>
    <row r="42" spans="1:7" ht="38.25">
      <c r="A42" s="37" t="s">
        <v>1416</v>
      </c>
      <c r="B42" s="33" t="s">
        <v>141</v>
      </c>
      <c r="C42" s="33"/>
      <c r="D42" s="38">
        <f>D43</f>
        <v>65000</v>
      </c>
      <c r="E42" s="4"/>
      <c r="F42" s="4"/>
      <c r="G42" s="4"/>
    </row>
    <row r="43" spans="1:7" ht="12.75">
      <c r="A43" s="34" t="s">
        <v>13</v>
      </c>
      <c r="B43" s="27" t="s">
        <v>160</v>
      </c>
      <c r="C43" s="27"/>
      <c r="D43" s="39">
        <f>D44</f>
        <v>65000</v>
      </c>
      <c r="E43" s="4"/>
      <c r="F43" s="4"/>
      <c r="G43" s="4"/>
    </row>
    <row r="44" spans="1:7" ht="12.75">
      <c r="A44" s="34" t="s">
        <v>58</v>
      </c>
      <c r="B44" s="27" t="s">
        <v>160</v>
      </c>
      <c r="C44" s="27" t="s">
        <v>59</v>
      </c>
      <c r="D44" s="39">
        <f>D45</f>
        <v>65000</v>
      </c>
      <c r="E44" s="4"/>
      <c r="F44" s="4"/>
      <c r="G44" s="4"/>
    </row>
    <row r="45" spans="1:7" ht="38.25">
      <c r="A45" s="34" t="s">
        <v>74</v>
      </c>
      <c r="B45" s="27" t="s">
        <v>160</v>
      </c>
      <c r="C45" s="27" t="s">
        <v>75</v>
      </c>
      <c r="D45" s="39">
        <v>65000</v>
      </c>
      <c r="E45" s="4"/>
      <c r="F45" s="4"/>
      <c r="G45" s="4"/>
    </row>
    <row r="46" spans="1:7" ht="38.25">
      <c r="A46" s="37" t="s">
        <v>301</v>
      </c>
      <c r="B46" s="33" t="s">
        <v>161</v>
      </c>
      <c r="C46" s="33"/>
      <c r="D46" s="38">
        <f>D47</f>
        <v>54618</v>
      </c>
      <c r="E46" s="4"/>
      <c r="F46" s="4"/>
      <c r="G46" s="4"/>
    </row>
    <row r="47" spans="1:7" ht="12.75">
      <c r="A47" s="34" t="s">
        <v>103</v>
      </c>
      <c r="B47" s="27" t="s">
        <v>162</v>
      </c>
      <c r="C47" s="27"/>
      <c r="D47" s="39">
        <f>D48+D52</f>
        <v>54618</v>
      </c>
      <c r="E47" s="4"/>
      <c r="F47" s="4"/>
      <c r="G47" s="4"/>
    </row>
    <row r="48" spans="1:7" ht="25.5">
      <c r="A48" s="34" t="s">
        <v>44</v>
      </c>
      <c r="B48" s="27" t="s">
        <v>162</v>
      </c>
      <c r="C48" s="27" t="s">
        <v>45</v>
      </c>
      <c r="D48" s="39">
        <f>D49</f>
        <v>50242</v>
      </c>
      <c r="E48" s="4"/>
      <c r="F48" s="4"/>
      <c r="G48" s="4"/>
    </row>
    <row r="49" spans="1:7" ht="25.5">
      <c r="A49" s="34" t="s">
        <v>46</v>
      </c>
      <c r="B49" s="27" t="s">
        <v>162</v>
      </c>
      <c r="C49" s="27" t="s">
        <v>47</v>
      </c>
      <c r="D49" s="39">
        <f>D50+D51</f>
        <v>50242</v>
      </c>
      <c r="E49" s="4"/>
      <c r="F49" s="4"/>
      <c r="G49" s="4"/>
    </row>
    <row r="50" spans="1:7" ht="38.25">
      <c r="A50" s="34" t="s">
        <v>50</v>
      </c>
      <c r="B50" s="27" t="s">
        <v>162</v>
      </c>
      <c r="C50" s="27" t="s">
        <v>51</v>
      </c>
      <c r="D50" s="39">
        <v>20303</v>
      </c>
      <c r="E50" s="4"/>
      <c r="F50" s="4"/>
      <c r="G50" s="4"/>
    </row>
    <row r="51" spans="1:7" ht="25.5">
      <c r="A51" s="34" t="s">
        <v>52</v>
      </c>
      <c r="B51" s="27" t="s">
        <v>162</v>
      </c>
      <c r="C51" s="27" t="s">
        <v>53</v>
      </c>
      <c r="D51" s="39">
        <v>29939</v>
      </c>
      <c r="E51" s="4"/>
      <c r="F51" s="4"/>
      <c r="G51" s="4"/>
    </row>
    <row r="52" spans="1:7" ht="12.75">
      <c r="A52" s="34" t="s">
        <v>31</v>
      </c>
      <c r="B52" s="27" t="s">
        <v>162</v>
      </c>
      <c r="C52" s="27" t="s">
        <v>104</v>
      </c>
      <c r="D52" s="39">
        <f>D53</f>
        <v>4376</v>
      </c>
      <c r="E52" s="4"/>
      <c r="F52" s="4"/>
      <c r="G52" s="4"/>
    </row>
    <row r="53" spans="1:7" ht="38.25">
      <c r="A53" s="34" t="s">
        <v>105</v>
      </c>
      <c r="B53" s="27" t="s">
        <v>162</v>
      </c>
      <c r="C53" s="27" t="s">
        <v>107</v>
      </c>
      <c r="D53" s="39">
        <f>SUM(D54:D54)</f>
        <v>4376</v>
      </c>
      <c r="E53" s="4"/>
      <c r="F53" s="4"/>
      <c r="G53" s="4"/>
    </row>
    <row r="54" spans="1:7" ht="38.25">
      <c r="A54" s="34" t="s">
        <v>106</v>
      </c>
      <c r="B54" s="27" t="s">
        <v>162</v>
      </c>
      <c r="C54" s="27" t="s">
        <v>108</v>
      </c>
      <c r="D54" s="39">
        <f>4376</f>
        <v>4376</v>
      </c>
      <c r="E54" s="4"/>
      <c r="F54" s="4"/>
      <c r="G54" s="4"/>
    </row>
    <row r="55" spans="1:7" ht="38.25">
      <c r="A55" s="35" t="s">
        <v>1417</v>
      </c>
      <c r="B55" s="33" t="s">
        <v>136</v>
      </c>
      <c r="C55" s="33"/>
      <c r="D55" s="38">
        <f>D56+D66</f>
        <v>2077</v>
      </c>
      <c r="E55" s="4"/>
      <c r="F55" s="4"/>
      <c r="G55" s="4"/>
    </row>
    <row r="56" spans="1:7" ht="25.5">
      <c r="A56" s="45" t="s">
        <v>113</v>
      </c>
      <c r="B56" s="27" t="s">
        <v>137</v>
      </c>
      <c r="C56" s="27"/>
      <c r="D56" s="39">
        <f>D57+D61+D64</f>
        <v>1618</v>
      </c>
      <c r="E56" s="4"/>
      <c r="F56" s="4"/>
      <c r="G56" s="4"/>
    </row>
    <row r="57" spans="1:7" ht="63.75">
      <c r="A57" s="36" t="s">
        <v>37</v>
      </c>
      <c r="B57" s="27" t="s">
        <v>137</v>
      </c>
      <c r="C57" s="27" t="s">
        <v>38</v>
      </c>
      <c r="D57" s="39">
        <f>D58</f>
        <v>1443</v>
      </c>
      <c r="E57" s="4"/>
      <c r="F57" s="4"/>
      <c r="G57" s="4"/>
    </row>
    <row r="58" spans="1:7" ht="25.5">
      <c r="A58" s="36" t="s">
        <v>86</v>
      </c>
      <c r="B58" s="27" t="s">
        <v>137</v>
      </c>
      <c r="C58" s="27" t="s">
        <v>87</v>
      </c>
      <c r="D58" s="39">
        <f>D59+D60</f>
        <v>1443</v>
      </c>
      <c r="E58" s="4"/>
      <c r="F58" s="4"/>
      <c r="G58" s="4"/>
    </row>
    <row r="59" spans="1:7" ht="12.75">
      <c r="A59" s="34" t="s">
        <v>41</v>
      </c>
      <c r="B59" s="27" t="s">
        <v>137</v>
      </c>
      <c r="C59" s="27" t="s">
        <v>88</v>
      </c>
      <c r="D59" s="39">
        <v>1439</v>
      </c>
      <c r="E59" s="4"/>
      <c r="F59" s="4"/>
      <c r="G59" s="4"/>
    </row>
    <row r="60" spans="1:7" ht="25.5">
      <c r="A60" s="34" t="s">
        <v>43</v>
      </c>
      <c r="B60" s="27" t="s">
        <v>137</v>
      </c>
      <c r="C60" s="27" t="s">
        <v>89</v>
      </c>
      <c r="D60" s="39">
        <v>4</v>
      </c>
      <c r="E60" s="4"/>
      <c r="F60" s="4"/>
      <c r="G60" s="4"/>
    </row>
    <row r="61" spans="1:7" ht="25.5">
      <c r="A61" s="34" t="s">
        <v>44</v>
      </c>
      <c r="B61" s="27" t="s">
        <v>137</v>
      </c>
      <c r="C61" s="27" t="s">
        <v>45</v>
      </c>
      <c r="D61" s="39">
        <f>D62</f>
        <v>153</v>
      </c>
      <c r="E61" s="4"/>
      <c r="F61" s="4"/>
      <c r="G61" s="4"/>
    </row>
    <row r="62" spans="1:7" ht="25.5">
      <c r="A62" s="34" t="s">
        <v>46</v>
      </c>
      <c r="B62" s="27" t="s">
        <v>137</v>
      </c>
      <c r="C62" s="27" t="s">
        <v>47</v>
      </c>
      <c r="D62" s="39">
        <f>D63</f>
        <v>153</v>
      </c>
      <c r="E62" s="4"/>
      <c r="F62" s="4"/>
      <c r="G62" s="4"/>
    </row>
    <row r="63" spans="1:7" ht="25.5">
      <c r="A63" s="34" t="s">
        <v>52</v>
      </c>
      <c r="B63" s="27" t="s">
        <v>137</v>
      </c>
      <c r="C63" s="27" t="s">
        <v>53</v>
      </c>
      <c r="D63" s="39">
        <v>153</v>
      </c>
      <c r="E63" s="4"/>
      <c r="F63" s="4"/>
      <c r="G63" s="4"/>
    </row>
    <row r="64" spans="1:7" ht="12.75">
      <c r="A64" s="34" t="s">
        <v>54</v>
      </c>
      <c r="B64" s="27" t="s">
        <v>137</v>
      </c>
      <c r="C64" s="27" t="s">
        <v>55</v>
      </c>
      <c r="D64" s="39">
        <f>D65</f>
        <v>22</v>
      </c>
      <c r="E64" s="4"/>
      <c r="F64" s="4"/>
      <c r="G64" s="4"/>
    </row>
    <row r="65" spans="1:7" ht="12.75">
      <c r="A65" s="34" t="s">
        <v>90</v>
      </c>
      <c r="B65" s="27" t="s">
        <v>137</v>
      </c>
      <c r="C65" s="27" t="s">
        <v>91</v>
      </c>
      <c r="D65" s="39">
        <v>22</v>
      </c>
      <c r="E65" s="4"/>
      <c r="F65" s="4"/>
      <c r="G65" s="4"/>
    </row>
    <row r="66" spans="1:7" ht="25.5">
      <c r="A66" s="34" t="s">
        <v>76</v>
      </c>
      <c r="B66" s="27" t="s">
        <v>163</v>
      </c>
      <c r="C66" s="27"/>
      <c r="D66" s="39">
        <f>D67+D70</f>
        <v>459</v>
      </c>
      <c r="E66" s="4"/>
      <c r="F66" s="4"/>
      <c r="G66" s="4"/>
    </row>
    <row r="67" spans="1:7" ht="63.75">
      <c r="A67" s="36" t="s">
        <v>37</v>
      </c>
      <c r="B67" s="27" t="s">
        <v>163</v>
      </c>
      <c r="C67" s="27" t="s">
        <v>38</v>
      </c>
      <c r="D67" s="39">
        <f>D68</f>
        <v>345</v>
      </c>
      <c r="E67" s="4"/>
      <c r="F67" s="4"/>
      <c r="G67" s="4"/>
    </row>
    <row r="68" spans="1:7" ht="12.75">
      <c r="A68" s="36" t="s">
        <v>39</v>
      </c>
      <c r="B68" s="27" t="s">
        <v>163</v>
      </c>
      <c r="C68" s="27" t="s">
        <v>40</v>
      </c>
      <c r="D68" s="39">
        <f>D69</f>
        <v>345</v>
      </c>
      <c r="E68" s="4"/>
      <c r="F68" s="4"/>
      <c r="G68" s="4"/>
    </row>
    <row r="69" spans="1:7" ht="12.75">
      <c r="A69" s="34" t="s">
        <v>41</v>
      </c>
      <c r="B69" s="27" t="s">
        <v>163</v>
      </c>
      <c r="C69" s="27" t="s">
        <v>42</v>
      </c>
      <c r="D69" s="39">
        <v>345</v>
      </c>
      <c r="E69" s="4"/>
      <c r="F69" s="4"/>
      <c r="G69" s="4"/>
    </row>
    <row r="70" spans="1:7" ht="25.5">
      <c r="A70" s="34" t="s">
        <v>44</v>
      </c>
      <c r="B70" s="27" t="s">
        <v>163</v>
      </c>
      <c r="C70" s="27" t="s">
        <v>45</v>
      </c>
      <c r="D70" s="39">
        <f>D71</f>
        <v>114</v>
      </c>
      <c r="E70" s="4"/>
      <c r="F70" s="4"/>
      <c r="G70" s="4"/>
    </row>
    <row r="71" spans="1:7" ht="25.5">
      <c r="A71" s="34" t="s">
        <v>46</v>
      </c>
      <c r="B71" s="27" t="s">
        <v>163</v>
      </c>
      <c r="C71" s="27" t="s">
        <v>47</v>
      </c>
      <c r="D71" s="39">
        <f>D72+D73</f>
        <v>114</v>
      </c>
      <c r="E71" s="4"/>
      <c r="F71" s="4"/>
      <c r="G71" s="4"/>
    </row>
    <row r="72" spans="1:7" ht="25.5">
      <c r="A72" s="34" t="s">
        <v>48</v>
      </c>
      <c r="B72" s="27" t="s">
        <v>163</v>
      </c>
      <c r="C72" s="27" t="s">
        <v>49</v>
      </c>
      <c r="D72" s="39">
        <v>43</v>
      </c>
      <c r="E72" s="4"/>
      <c r="F72" s="4"/>
      <c r="G72" s="4"/>
    </row>
    <row r="73" spans="1:7" ht="25.5">
      <c r="A73" s="34" t="s">
        <v>52</v>
      </c>
      <c r="B73" s="27" t="s">
        <v>163</v>
      </c>
      <c r="C73" s="27" t="s">
        <v>53</v>
      </c>
      <c r="D73" s="39">
        <v>71</v>
      </c>
      <c r="E73" s="4"/>
      <c r="F73" s="4"/>
      <c r="G73" s="4"/>
    </row>
    <row r="74" spans="1:7" ht="51">
      <c r="A74" s="66" t="s">
        <v>267</v>
      </c>
      <c r="B74" s="32" t="s">
        <v>124</v>
      </c>
      <c r="C74" s="32"/>
      <c r="D74" s="43">
        <f>D75</f>
        <v>11300</v>
      </c>
      <c r="E74" s="4"/>
      <c r="F74" s="4"/>
      <c r="G74" s="4"/>
    </row>
    <row r="75" spans="1:7" ht="25.5">
      <c r="A75" s="34" t="s">
        <v>268</v>
      </c>
      <c r="B75" s="27" t="s">
        <v>125</v>
      </c>
      <c r="C75" s="27"/>
      <c r="D75" s="39">
        <f>D76</f>
        <v>11300</v>
      </c>
      <c r="E75" s="4"/>
      <c r="F75" s="4"/>
      <c r="G75" s="4"/>
    </row>
    <row r="76" spans="1:7" ht="12.75">
      <c r="A76" s="34" t="s">
        <v>58</v>
      </c>
      <c r="B76" s="27" t="s">
        <v>125</v>
      </c>
      <c r="C76" s="27" t="s">
        <v>59</v>
      </c>
      <c r="D76" s="39">
        <f>D77</f>
        <v>11300</v>
      </c>
      <c r="E76" s="4"/>
      <c r="F76" s="4"/>
      <c r="G76" s="4"/>
    </row>
    <row r="77" spans="1:7" ht="38.25">
      <c r="A77" s="34" t="s">
        <v>74</v>
      </c>
      <c r="B77" s="27" t="s">
        <v>125</v>
      </c>
      <c r="C77" s="27" t="s">
        <v>75</v>
      </c>
      <c r="D77" s="39">
        <f>8300+3000</f>
        <v>11300</v>
      </c>
      <c r="E77" s="4"/>
      <c r="F77" s="4"/>
      <c r="G77" s="4"/>
    </row>
    <row r="78" spans="1:7" ht="38.25">
      <c r="A78" s="66" t="s">
        <v>1458</v>
      </c>
      <c r="B78" s="32" t="s">
        <v>126</v>
      </c>
      <c r="C78" s="32"/>
      <c r="D78" s="43">
        <f>D79+D84</f>
        <v>1260</v>
      </c>
      <c r="E78" s="4"/>
      <c r="F78" s="4"/>
      <c r="G78" s="4"/>
    </row>
    <row r="79" spans="1:7" ht="38.25">
      <c r="A79" s="37" t="s">
        <v>1455</v>
      </c>
      <c r="B79" s="33" t="s">
        <v>287</v>
      </c>
      <c r="C79" s="33"/>
      <c r="D79" s="38">
        <f>D80</f>
        <v>1160</v>
      </c>
      <c r="E79" s="4"/>
      <c r="F79" s="4"/>
      <c r="G79" s="4"/>
    </row>
    <row r="80" spans="1:7" ht="12.75">
      <c r="A80" s="34" t="s">
        <v>269</v>
      </c>
      <c r="B80" s="27" t="s">
        <v>290</v>
      </c>
      <c r="C80" s="27"/>
      <c r="D80" s="39">
        <f>D81</f>
        <v>1160</v>
      </c>
      <c r="E80" s="4"/>
      <c r="F80" s="4"/>
      <c r="G80" s="4"/>
    </row>
    <row r="81" spans="1:7" ht="12.75">
      <c r="A81" s="34" t="s">
        <v>58</v>
      </c>
      <c r="B81" s="27" t="s">
        <v>290</v>
      </c>
      <c r="C81" s="27" t="s">
        <v>59</v>
      </c>
      <c r="D81" s="39">
        <f>D82</f>
        <v>1160</v>
      </c>
      <c r="E81" s="4"/>
      <c r="F81" s="4"/>
      <c r="G81" s="4"/>
    </row>
    <row r="82" spans="1:7" ht="38.25">
      <c r="A82" s="34" t="s">
        <v>74</v>
      </c>
      <c r="B82" s="27" t="s">
        <v>290</v>
      </c>
      <c r="C82" s="27" t="s">
        <v>75</v>
      </c>
      <c r="D82" s="39">
        <v>1160</v>
      </c>
      <c r="E82" s="4"/>
      <c r="F82" s="4"/>
      <c r="G82" s="4"/>
    </row>
    <row r="83" spans="1:7" ht="38.25">
      <c r="A83" s="37" t="s">
        <v>291</v>
      </c>
      <c r="B83" s="33" t="s">
        <v>288</v>
      </c>
      <c r="C83" s="33"/>
      <c r="D83" s="38">
        <f>D84</f>
        <v>100</v>
      </c>
      <c r="E83" s="4"/>
      <c r="F83" s="4"/>
      <c r="G83" s="4"/>
    </row>
    <row r="84" spans="1:7" ht="38.25">
      <c r="A84" s="34" t="s">
        <v>286</v>
      </c>
      <c r="B84" s="27" t="s">
        <v>289</v>
      </c>
      <c r="C84" s="27"/>
      <c r="D84" s="39">
        <f>D85</f>
        <v>100</v>
      </c>
      <c r="E84" s="4"/>
      <c r="F84" s="4"/>
      <c r="G84" s="4"/>
    </row>
    <row r="85" spans="1:7" ht="12.75">
      <c r="A85" s="34" t="s">
        <v>54</v>
      </c>
      <c r="B85" s="27" t="s">
        <v>289</v>
      </c>
      <c r="C85" s="27" t="s">
        <v>55</v>
      </c>
      <c r="D85" s="39">
        <f>D86</f>
        <v>100</v>
      </c>
      <c r="E85" s="4"/>
      <c r="F85" s="4"/>
      <c r="G85" s="4"/>
    </row>
    <row r="86" spans="1:7" ht="25.5">
      <c r="A86" s="34" t="s">
        <v>56</v>
      </c>
      <c r="B86" s="27" t="s">
        <v>289</v>
      </c>
      <c r="C86" s="27" t="s">
        <v>57</v>
      </c>
      <c r="D86" s="39">
        <f>D87</f>
        <v>100</v>
      </c>
      <c r="E86" s="4"/>
      <c r="F86" s="4"/>
      <c r="G86" s="4"/>
    </row>
    <row r="87" spans="1:7" ht="25.5">
      <c r="A87" s="34" t="s">
        <v>84</v>
      </c>
      <c r="B87" s="27" t="s">
        <v>289</v>
      </c>
      <c r="C87" s="27" t="s">
        <v>85</v>
      </c>
      <c r="D87" s="39">
        <v>100</v>
      </c>
      <c r="E87" s="4"/>
      <c r="F87" s="4"/>
      <c r="G87" s="4"/>
    </row>
    <row r="88" spans="1:7" ht="25.5">
      <c r="A88" s="42" t="s">
        <v>158</v>
      </c>
      <c r="B88" s="32" t="s">
        <v>154</v>
      </c>
      <c r="C88" s="32"/>
      <c r="D88" s="43">
        <f>D89+D94</f>
        <v>12900</v>
      </c>
      <c r="E88" s="4"/>
      <c r="F88" s="4"/>
      <c r="G88" s="4"/>
    </row>
    <row r="89" spans="1:7" ht="38.25">
      <c r="A89" s="67" t="s">
        <v>1418</v>
      </c>
      <c r="B89" s="33" t="s">
        <v>155</v>
      </c>
      <c r="C89" s="68"/>
      <c r="D89" s="69">
        <f>D90</f>
        <v>12500</v>
      </c>
      <c r="E89" s="4"/>
      <c r="F89" s="4"/>
      <c r="G89" s="4"/>
    </row>
    <row r="90" spans="1:7" ht="25.5">
      <c r="A90" s="34" t="s">
        <v>102</v>
      </c>
      <c r="B90" s="27" t="s">
        <v>167</v>
      </c>
      <c r="C90" s="27"/>
      <c r="D90" s="39">
        <f>D91</f>
        <v>12500</v>
      </c>
      <c r="E90" s="4"/>
      <c r="F90" s="4"/>
      <c r="G90" s="4"/>
    </row>
    <row r="91" spans="1:7" ht="25.5">
      <c r="A91" s="34" t="s">
        <v>44</v>
      </c>
      <c r="B91" s="27" t="s">
        <v>167</v>
      </c>
      <c r="C91" s="27" t="s">
        <v>45</v>
      </c>
      <c r="D91" s="39">
        <f>D92</f>
        <v>12500</v>
      </c>
      <c r="E91" s="4"/>
      <c r="F91" s="4"/>
      <c r="G91" s="4"/>
    </row>
    <row r="92" spans="1:7" ht="25.5">
      <c r="A92" s="34" t="s">
        <v>46</v>
      </c>
      <c r="B92" s="27" t="s">
        <v>167</v>
      </c>
      <c r="C92" s="27" t="s">
        <v>47</v>
      </c>
      <c r="D92" s="39">
        <f>D93</f>
        <v>12500</v>
      </c>
      <c r="E92" s="4"/>
      <c r="F92" s="4"/>
      <c r="G92" s="4"/>
    </row>
    <row r="93" spans="1:7" ht="25.5">
      <c r="A93" s="34" t="s">
        <v>52</v>
      </c>
      <c r="B93" s="27" t="s">
        <v>167</v>
      </c>
      <c r="C93" s="27" t="s">
        <v>53</v>
      </c>
      <c r="D93" s="39">
        <f>2500+10000</f>
        <v>12500</v>
      </c>
      <c r="E93" s="4"/>
      <c r="F93" s="4"/>
      <c r="G93" s="4"/>
    </row>
    <row r="94" spans="1:7" ht="38.25">
      <c r="A94" s="37" t="s">
        <v>157</v>
      </c>
      <c r="B94" s="33" t="s">
        <v>156</v>
      </c>
      <c r="C94" s="33"/>
      <c r="D94" s="38">
        <f>D95</f>
        <v>400</v>
      </c>
      <c r="E94" s="4"/>
      <c r="F94" s="4"/>
      <c r="G94" s="4"/>
    </row>
    <row r="95" spans="1:7" ht="25.5">
      <c r="A95" s="45" t="s">
        <v>292</v>
      </c>
      <c r="B95" s="27" t="s">
        <v>159</v>
      </c>
      <c r="C95" s="27"/>
      <c r="D95" s="39">
        <f>D96</f>
        <v>400</v>
      </c>
      <c r="E95" s="4"/>
      <c r="F95" s="4"/>
      <c r="G95" s="4"/>
    </row>
    <row r="96" spans="1:7" ht="25.5">
      <c r="A96" s="34" t="s">
        <v>44</v>
      </c>
      <c r="B96" s="27" t="s">
        <v>159</v>
      </c>
      <c r="C96" s="27" t="s">
        <v>45</v>
      </c>
      <c r="D96" s="39">
        <f>D97</f>
        <v>400</v>
      </c>
      <c r="E96" s="4"/>
      <c r="F96" s="4"/>
      <c r="G96" s="4"/>
    </row>
    <row r="97" spans="1:7" ht="25.5">
      <c r="A97" s="34" t="s">
        <v>46</v>
      </c>
      <c r="B97" s="27" t="s">
        <v>159</v>
      </c>
      <c r="C97" s="27" t="s">
        <v>47</v>
      </c>
      <c r="D97" s="39">
        <f>D98</f>
        <v>400</v>
      </c>
      <c r="E97" s="4"/>
      <c r="F97" s="4"/>
      <c r="G97" s="4"/>
    </row>
    <row r="98" spans="1:7" ht="25.5">
      <c r="A98" s="34" t="s">
        <v>52</v>
      </c>
      <c r="B98" s="27" t="s">
        <v>159</v>
      </c>
      <c r="C98" s="27" t="s">
        <v>53</v>
      </c>
      <c r="D98" s="39">
        <v>400</v>
      </c>
      <c r="E98" s="4"/>
      <c r="F98" s="4"/>
      <c r="G98" s="4"/>
    </row>
    <row r="99" spans="1:7" ht="38.25">
      <c r="A99" s="66" t="s">
        <v>1456</v>
      </c>
      <c r="B99" s="32" t="s">
        <v>138</v>
      </c>
      <c r="C99" s="32"/>
      <c r="D99" s="43">
        <f>D100+D110+D129+D134+D139</f>
        <v>167901</v>
      </c>
      <c r="E99" s="4"/>
      <c r="F99" s="4"/>
      <c r="G99" s="4"/>
    </row>
    <row r="100" spans="1:7" ht="51">
      <c r="A100" s="37" t="s">
        <v>302</v>
      </c>
      <c r="B100" s="33" t="s">
        <v>142</v>
      </c>
      <c r="C100" s="33"/>
      <c r="D100" s="38">
        <f>D101+D104+D107</f>
        <v>22260</v>
      </c>
      <c r="E100" s="4"/>
      <c r="F100" s="4"/>
      <c r="G100" s="4"/>
    </row>
    <row r="101" spans="1:7" ht="25.5">
      <c r="A101" s="34" t="s">
        <v>303</v>
      </c>
      <c r="B101" s="27" t="s">
        <v>143</v>
      </c>
      <c r="C101" s="27"/>
      <c r="D101" s="39">
        <f>D102</f>
        <v>13811</v>
      </c>
      <c r="E101" s="4"/>
      <c r="F101" s="4"/>
      <c r="G101" s="4"/>
    </row>
    <row r="102" spans="1:7" ht="12.75">
      <c r="A102" s="34" t="s">
        <v>58</v>
      </c>
      <c r="B102" s="27" t="s">
        <v>143</v>
      </c>
      <c r="C102" s="27" t="s">
        <v>59</v>
      </c>
      <c r="D102" s="39">
        <f>D103</f>
        <v>13811</v>
      </c>
      <c r="E102" s="4"/>
      <c r="F102" s="4"/>
      <c r="G102" s="4"/>
    </row>
    <row r="103" spans="1:7" ht="38.25">
      <c r="A103" s="34" t="s">
        <v>74</v>
      </c>
      <c r="B103" s="27" t="s">
        <v>143</v>
      </c>
      <c r="C103" s="27" t="s">
        <v>75</v>
      </c>
      <c r="D103" s="39">
        <v>13811</v>
      </c>
      <c r="E103" s="4"/>
      <c r="F103" s="4"/>
      <c r="G103" s="4"/>
    </row>
    <row r="104" spans="1:7" ht="12.75">
      <c r="A104" s="34" t="s">
        <v>304</v>
      </c>
      <c r="B104" s="27" t="s">
        <v>144</v>
      </c>
      <c r="C104" s="27"/>
      <c r="D104" s="39">
        <f>D106</f>
        <v>2024</v>
      </c>
      <c r="E104" s="4"/>
      <c r="F104" s="4"/>
      <c r="G104" s="4"/>
    </row>
    <row r="105" spans="1:7" ht="12.75">
      <c r="A105" s="34" t="s">
        <v>58</v>
      </c>
      <c r="B105" s="27" t="s">
        <v>144</v>
      </c>
      <c r="C105" s="27" t="s">
        <v>59</v>
      </c>
      <c r="D105" s="39">
        <f>D106</f>
        <v>2024</v>
      </c>
      <c r="E105" s="4"/>
      <c r="F105" s="4"/>
      <c r="G105" s="4"/>
    </row>
    <row r="106" spans="1:7" ht="38.25">
      <c r="A106" s="34" t="s">
        <v>74</v>
      </c>
      <c r="B106" s="27" t="s">
        <v>144</v>
      </c>
      <c r="C106" s="27" t="s">
        <v>75</v>
      </c>
      <c r="D106" s="39">
        <v>2024</v>
      </c>
      <c r="E106" s="4"/>
      <c r="F106" s="4"/>
      <c r="G106" s="4"/>
    </row>
    <row r="107" spans="1:7" ht="25.5">
      <c r="A107" s="34" t="s">
        <v>305</v>
      </c>
      <c r="B107" s="27" t="s">
        <v>145</v>
      </c>
      <c r="C107" s="27"/>
      <c r="D107" s="39">
        <f>D108</f>
        <v>6425</v>
      </c>
      <c r="E107" s="4"/>
      <c r="F107" s="4"/>
      <c r="G107" s="4"/>
    </row>
    <row r="108" spans="1:7" ht="12.75">
      <c r="A108" s="34" t="s">
        <v>58</v>
      </c>
      <c r="B108" s="27" t="s">
        <v>145</v>
      </c>
      <c r="C108" s="27" t="s">
        <v>59</v>
      </c>
      <c r="D108" s="39">
        <f>D109</f>
        <v>6425</v>
      </c>
      <c r="E108" s="4"/>
      <c r="F108" s="4"/>
      <c r="G108" s="4"/>
    </row>
    <row r="109" spans="1:7" ht="38.25">
      <c r="A109" s="34" t="s">
        <v>74</v>
      </c>
      <c r="B109" s="27" t="s">
        <v>145</v>
      </c>
      <c r="C109" s="27" t="s">
        <v>75</v>
      </c>
      <c r="D109" s="39">
        <v>6425</v>
      </c>
      <c r="E109" s="4"/>
      <c r="F109" s="4"/>
      <c r="G109" s="4"/>
    </row>
    <row r="110" spans="1:7" ht="38.25">
      <c r="A110" s="37" t="s">
        <v>306</v>
      </c>
      <c r="B110" s="33" t="s">
        <v>146</v>
      </c>
      <c r="C110" s="33"/>
      <c r="D110" s="38">
        <f>D111+D116+D120+D124</f>
        <v>109106</v>
      </c>
      <c r="E110" s="4"/>
      <c r="F110" s="4"/>
      <c r="G110" s="4"/>
    </row>
    <row r="111" spans="1:7" ht="12.75">
      <c r="A111" s="34" t="s">
        <v>14</v>
      </c>
      <c r="B111" s="27" t="s">
        <v>147</v>
      </c>
      <c r="C111" s="27"/>
      <c r="D111" s="39">
        <f>D112</f>
        <v>21411</v>
      </c>
      <c r="E111" s="4"/>
      <c r="F111" s="4"/>
      <c r="G111" s="4"/>
    </row>
    <row r="112" spans="1:7" ht="25.5">
      <c r="A112" s="34" t="s">
        <v>44</v>
      </c>
      <c r="B112" s="27" t="s">
        <v>147</v>
      </c>
      <c r="C112" s="27" t="s">
        <v>45</v>
      </c>
      <c r="D112" s="39">
        <f>D113</f>
        <v>21411</v>
      </c>
      <c r="E112" s="4"/>
      <c r="F112" s="4"/>
      <c r="G112" s="4"/>
    </row>
    <row r="113" spans="1:7" ht="25.5">
      <c r="A113" s="34" t="s">
        <v>46</v>
      </c>
      <c r="B113" s="27" t="s">
        <v>147</v>
      </c>
      <c r="C113" s="27" t="s">
        <v>47</v>
      </c>
      <c r="D113" s="39">
        <f>D114+D115</f>
        <v>21411</v>
      </c>
      <c r="E113" s="4"/>
      <c r="F113" s="4"/>
      <c r="G113" s="4"/>
    </row>
    <row r="114" spans="1:7" ht="38.25">
      <c r="A114" s="34" t="s">
        <v>50</v>
      </c>
      <c r="B114" s="27" t="s">
        <v>147</v>
      </c>
      <c r="C114" s="27" t="s">
        <v>51</v>
      </c>
      <c r="D114" s="39">
        <v>490</v>
      </c>
      <c r="E114" s="4"/>
      <c r="F114" s="4"/>
      <c r="G114" s="4"/>
    </row>
    <row r="115" spans="1:7" ht="25.5">
      <c r="A115" s="34" t="s">
        <v>52</v>
      </c>
      <c r="B115" s="27" t="s">
        <v>147</v>
      </c>
      <c r="C115" s="27" t="s">
        <v>53</v>
      </c>
      <c r="D115" s="39">
        <v>20921</v>
      </c>
      <c r="E115" s="4"/>
      <c r="F115" s="4"/>
      <c r="G115" s="4"/>
    </row>
    <row r="116" spans="1:7" ht="12.75">
      <c r="A116" s="34" t="s">
        <v>15</v>
      </c>
      <c r="B116" s="27" t="s">
        <v>150</v>
      </c>
      <c r="C116" s="27"/>
      <c r="D116" s="39">
        <f>D117</f>
        <v>22000</v>
      </c>
      <c r="E116" s="4"/>
      <c r="F116" s="4"/>
      <c r="G116" s="4"/>
    </row>
    <row r="117" spans="1:7" ht="25.5">
      <c r="A117" s="34" t="s">
        <v>44</v>
      </c>
      <c r="B117" s="27" t="s">
        <v>150</v>
      </c>
      <c r="C117" s="27" t="s">
        <v>45</v>
      </c>
      <c r="D117" s="39">
        <f>D118</f>
        <v>22000</v>
      </c>
      <c r="E117" s="4"/>
      <c r="F117" s="4"/>
      <c r="G117" s="4"/>
    </row>
    <row r="118" spans="1:7" ht="25.5">
      <c r="A118" s="34" t="s">
        <v>46</v>
      </c>
      <c r="B118" s="27" t="s">
        <v>150</v>
      </c>
      <c r="C118" s="27" t="s">
        <v>47</v>
      </c>
      <c r="D118" s="39">
        <f>SUM(D119:D119)</f>
        <v>22000</v>
      </c>
      <c r="E118" s="4"/>
      <c r="F118" s="4"/>
      <c r="G118" s="4"/>
    </row>
    <row r="119" spans="1:7" ht="25.5">
      <c r="A119" s="34" t="s">
        <v>52</v>
      </c>
      <c r="B119" s="27" t="s">
        <v>150</v>
      </c>
      <c r="C119" s="27" t="s">
        <v>53</v>
      </c>
      <c r="D119" s="39">
        <v>22000</v>
      </c>
      <c r="E119" s="4"/>
      <c r="F119" s="4"/>
      <c r="G119" s="4"/>
    </row>
    <row r="120" spans="1:7" ht="12.75">
      <c r="A120" s="34" t="s">
        <v>32</v>
      </c>
      <c r="B120" s="27" t="s">
        <v>151</v>
      </c>
      <c r="C120" s="27"/>
      <c r="D120" s="39">
        <f>D123</f>
        <v>4132</v>
      </c>
      <c r="E120" s="4"/>
      <c r="F120" s="4"/>
      <c r="G120" s="4"/>
    </row>
    <row r="121" spans="1:7" ht="25.5">
      <c r="A121" s="34" t="s">
        <v>44</v>
      </c>
      <c r="B121" s="27" t="s">
        <v>151</v>
      </c>
      <c r="C121" s="27" t="s">
        <v>45</v>
      </c>
      <c r="D121" s="39">
        <f>D122</f>
        <v>4132</v>
      </c>
      <c r="E121" s="4"/>
      <c r="F121" s="4"/>
      <c r="G121" s="4"/>
    </row>
    <row r="122" spans="1:7" ht="25.5">
      <c r="A122" s="34" t="s">
        <v>46</v>
      </c>
      <c r="B122" s="27" t="s">
        <v>151</v>
      </c>
      <c r="C122" s="27" t="s">
        <v>47</v>
      </c>
      <c r="D122" s="39">
        <f>SUM(D123:D123)</f>
        <v>4132</v>
      </c>
      <c r="E122" s="4"/>
      <c r="F122" s="4"/>
      <c r="G122" s="4"/>
    </row>
    <row r="123" spans="1:7" ht="25.5">
      <c r="A123" s="34" t="s">
        <v>52</v>
      </c>
      <c r="B123" s="27" t="s">
        <v>151</v>
      </c>
      <c r="C123" s="27" t="s">
        <v>53</v>
      </c>
      <c r="D123" s="39">
        <v>4132</v>
      </c>
      <c r="E123" s="4"/>
      <c r="F123" s="4"/>
      <c r="G123" s="4"/>
    </row>
    <row r="124" spans="1:7" ht="25.5">
      <c r="A124" s="34" t="s">
        <v>16</v>
      </c>
      <c r="B124" s="27" t="s">
        <v>152</v>
      </c>
      <c r="C124" s="27"/>
      <c r="D124" s="39">
        <f>D125</f>
        <v>61563</v>
      </c>
      <c r="E124" s="4"/>
      <c r="F124" s="4"/>
      <c r="G124" s="4"/>
    </row>
    <row r="125" spans="1:7" ht="25.5">
      <c r="A125" s="34" t="s">
        <v>44</v>
      </c>
      <c r="B125" s="27" t="s">
        <v>152</v>
      </c>
      <c r="C125" s="27" t="s">
        <v>45</v>
      </c>
      <c r="D125" s="39">
        <f>D126</f>
        <v>61563</v>
      </c>
      <c r="E125" s="4"/>
      <c r="F125" s="4"/>
      <c r="G125" s="4"/>
    </row>
    <row r="126" spans="1:7" ht="25.5">
      <c r="A126" s="34" t="s">
        <v>46</v>
      </c>
      <c r="B126" s="27" t="s">
        <v>152</v>
      </c>
      <c r="C126" s="27" t="s">
        <v>47</v>
      </c>
      <c r="D126" s="39">
        <f>SUM(D127:D128)</f>
        <v>61563</v>
      </c>
      <c r="E126" s="4"/>
      <c r="F126" s="4"/>
      <c r="G126" s="4"/>
    </row>
    <row r="127" spans="1:7" ht="38.25">
      <c r="A127" s="34" t="s">
        <v>50</v>
      </c>
      <c r="B127" s="27" t="s">
        <v>152</v>
      </c>
      <c r="C127" s="27" t="s">
        <v>51</v>
      </c>
      <c r="D127" s="39">
        <v>1100</v>
      </c>
      <c r="E127" s="4"/>
      <c r="F127" s="4"/>
      <c r="G127" s="4"/>
    </row>
    <row r="128" spans="1:7" ht="25.5">
      <c r="A128" s="34" t="s">
        <v>52</v>
      </c>
      <c r="B128" s="27" t="s">
        <v>152</v>
      </c>
      <c r="C128" s="27" t="s">
        <v>53</v>
      </c>
      <c r="D128" s="39">
        <v>60463</v>
      </c>
      <c r="E128" s="4"/>
      <c r="F128" s="4"/>
      <c r="G128" s="4"/>
    </row>
    <row r="129" spans="1:7" ht="38.25">
      <c r="A129" s="37" t="s">
        <v>307</v>
      </c>
      <c r="B129" s="33" t="s">
        <v>148</v>
      </c>
      <c r="C129" s="33"/>
      <c r="D129" s="38">
        <f>D130</f>
        <v>19095</v>
      </c>
      <c r="E129" s="4"/>
      <c r="F129" s="4"/>
      <c r="G129" s="4"/>
    </row>
    <row r="130" spans="1:7" ht="12.75">
      <c r="A130" s="34" t="s">
        <v>14</v>
      </c>
      <c r="B130" s="27" t="s">
        <v>149</v>
      </c>
      <c r="C130" s="27"/>
      <c r="D130" s="39">
        <f>D131</f>
        <v>19095</v>
      </c>
      <c r="E130" s="4"/>
      <c r="F130" s="4"/>
      <c r="G130" s="4"/>
    </row>
    <row r="131" spans="1:7" ht="25.5">
      <c r="A131" s="34" t="s">
        <v>44</v>
      </c>
      <c r="B131" s="27" t="s">
        <v>149</v>
      </c>
      <c r="C131" s="27" t="s">
        <v>45</v>
      </c>
      <c r="D131" s="39">
        <f>D132</f>
        <v>19095</v>
      </c>
      <c r="E131" s="4"/>
      <c r="F131" s="4"/>
      <c r="G131" s="4"/>
    </row>
    <row r="132" spans="1:7" ht="25.5">
      <c r="A132" s="34" t="s">
        <v>46</v>
      </c>
      <c r="B132" s="27" t="s">
        <v>149</v>
      </c>
      <c r="C132" s="27" t="s">
        <v>47</v>
      </c>
      <c r="D132" s="39">
        <f>SUM(D133:D133)</f>
        <v>19095</v>
      </c>
      <c r="E132" s="4"/>
      <c r="F132" s="4"/>
      <c r="G132" s="4"/>
    </row>
    <row r="133" spans="1:7" ht="38.25">
      <c r="A133" s="34" t="s">
        <v>50</v>
      </c>
      <c r="B133" s="27" t="s">
        <v>149</v>
      </c>
      <c r="C133" s="27" t="s">
        <v>51</v>
      </c>
      <c r="D133" s="39">
        <v>19095</v>
      </c>
      <c r="E133" s="4"/>
      <c r="F133" s="4"/>
      <c r="G133" s="4"/>
    </row>
    <row r="134" spans="1:7" ht="38.25">
      <c r="A134" s="37" t="s">
        <v>1419</v>
      </c>
      <c r="B134" s="33" t="s">
        <v>164</v>
      </c>
      <c r="C134" s="33"/>
      <c r="D134" s="38">
        <f>D135</f>
        <v>10861</v>
      </c>
      <c r="E134" s="4"/>
      <c r="F134" s="4"/>
      <c r="G134" s="4"/>
    </row>
    <row r="135" spans="1:7" ht="38.25">
      <c r="A135" s="34" t="s">
        <v>165</v>
      </c>
      <c r="B135" s="27" t="s">
        <v>166</v>
      </c>
      <c r="C135" s="27"/>
      <c r="D135" s="39">
        <f>D136</f>
        <v>10861</v>
      </c>
      <c r="E135" s="4"/>
      <c r="F135" s="4"/>
      <c r="G135" s="4"/>
    </row>
    <row r="136" spans="1:7" ht="12.75">
      <c r="A136" s="34" t="s">
        <v>31</v>
      </c>
      <c r="B136" s="27" t="s">
        <v>166</v>
      </c>
      <c r="C136" s="27" t="s">
        <v>104</v>
      </c>
      <c r="D136" s="39">
        <f>D137</f>
        <v>10861</v>
      </c>
      <c r="E136" s="4"/>
      <c r="F136" s="4"/>
      <c r="G136" s="4"/>
    </row>
    <row r="137" spans="1:7" ht="38.25">
      <c r="A137" s="34" t="s">
        <v>105</v>
      </c>
      <c r="B137" s="27" t="s">
        <v>166</v>
      </c>
      <c r="C137" s="27" t="s">
        <v>107</v>
      </c>
      <c r="D137" s="39">
        <f>D138</f>
        <v>10861</v>
      </c>
      <c r="E137" s="4"/>
      <c r="F137" s="4"/>
      <c r="G137" s="4"/>
    </row>
    <row r="138" spans="1:7" ht="38.25">
      <c r="A138" s="34" t="s">
        <v>106</v>
      </c>
      <c r="B138" s="27" t="s">
        <v>166</v>
      </c>
      <c r="C138" s="27" t="s">
        <v>108</v>
      </c>
      <c r="D138" s="39">
        <v>10861</v>
      </c>
      <c r="E138" s="4"/>
      <c r="F138" s="4"/>
      <c r="G138" s="4"/>
    </row>
    <row r="139" spans="1:7" ht="51">
      <c r="A139" s="35" t="s">
        <v>1457</v>
      </c>
      <c r="B139" s="33" t="s">
        <v>139</v>
      </c>
      <c r="C139" s="33"/>
      <c r="D139" s="38">
        <f>D140+D148</f>
        <v>6579</v>
      </c>
      <c r="E139" s="4"/>
      <c r="F139" s="4"/>
      <c r="G139" s="4"/>
    </row>
    <row r="140" spans="1:7" ht="25.5">
      <c r="A140" s="36" t="s">
        <v>113</v>
      </c>
      <c r="B140" s="27" t="s">
        <v>140</v>
      </c>
      <c r="C140" s="27"/>
      <c r="D140" s="39">
        <f>D141+D145</f>
        <v>1642</v>
      </c>
      <c r="E140" s="4"/>
      <c r="F140" s="4"/>
      <c r="G140" s="4"/>
    </row>
    <row r="141" spans="1:7" ht="63.75">
      <c r="A141" s="36" t="s">
        <v>37</v>
      </c>
      <c r="B141" s="27" t="s">
        <v>140</v>
      </c>
      <c r="C141" s="27" t="s">
        <v>38</v>
      </c>
      <c r="D141" s="39">
        <f>D142</f>
        <v>1495</v>
      </c>
      <c r="E141" s="4"/>
      <c r="F141" s="4"/>
      <c r="G141" s="4"/>
    </row>
    <row r="142" spans="1:7" ht="25.5">
      <c r="A142" s="36" t="s">
        <v>86</v>
      </c>
      <c r="B142" s="27" t="s">
        <v>140</v>
      </c>
      <c r="C142" s="27" t="s">
        <v>87</v>
      </c>
      <c r="D142" s="39">
        <f>D143+D144</f>
        <v>1495</v>
      </c>
      <c r="E142" s="4"/>
      <c r="F142" s="4"/>
      <c r="G142" s="4"/>
    </row>
    <row r="143" spans="1:7" ht="12.75">
      <c r="A143" s="34" t="s">
        <v>41</v>
      </c>
      <c r="B143" s="27" t="s">
        <v>140</v>
      </c>
      <c r="C143" s="27" t="s">
        <v>88</v>
      </c>
      <c r="D143" s="39">
        <v>1491</v>
      </c>
      <c r="E143" s="4"/>
      <c r="F143" s="4"/>
      <c r="G143" s="4"/>
    </row>
    <row r="144" spans="1:7" ht="25.5">
      <c r="A144" s="34" t="s">
        <v>43</v>
      </c>
      <c r="B144" s="27" t="s">
        <v>140</v>
      </c>
      <c r="C144" s="27" t="s">
        <v>89</v>
      </c>
      <c r="D144" s="39">
        <v>4</v>
      </c>
      <c r="E144" s="4"/>
      <c r="F144" s="4"/>
      <c r="G144" s="4"/>
    </row>
    <row r="145" spans="1:7" ht="25.5">
      <c r="A145" s="34" t="s">
        <v>44</v>
      </c>
      <c r="B145" s="27" t="s">
        <v>140</v>
      </c>
      <c r="C145" s="27" t="s">
        <v>45</v>
      </c>
      <c r="D145" s="39">
        <f>D146</f>
        <v>147</v>
      </c>
      <c r="E145" s="4"/>
      <c r="F145" s="4"/>
      <c r="G145" s="4"/>
    </row>
    <row r="146" spans="1:7" ht="25.5">
      <c r="A146" s="34" t="s">
        <v>46</v>
      </c>
      <c r="B146" s="27" t="s">
        <v>140</v>
      </c>
      <c r="C146" s="27" t="s">
        <v>47</v>
      </c>
      <c r="D146" s="39">
        <f>D147</f>
        <v>147</v>
      </c>
      <c r="E146" s="4"/>
      <c r="F146" s="4"/>
      <c r="G146" s="4"/>
    </row>
    <row r="147" spans="1:7" ht="25.5">
      <c r="A147" s="34" t="s">
        <v>52</v>
      </c>
      <c r="B147" s="27" t="s">
        <v>140</v>
      </c>
      <c r="C147" s="27" t="s">
        <v>53</v>
      </c>
      <c r="D147" s="39">
        <v>147</v>
      </c>
      <c r="E147" s="4"/>
      <c r="F147" s="4"/>
      <c r="G147" s="4"/>
    </row>
    <row r="148" spans="1:7" ht="25.5">
      <c r="A148" s="34" t="s">
        <v>76</v>
      </c>
      <c r="B148" s="27" t="s">
        <v>153</v>
      </c>
      <c r="C148" s="27"/>
      <c r="D148" s="39">
        <f>D149+D152+D156</f>
        <v>4937</v>
      </c>
      <c r="E148" s="4"/>
      <c r="F148" s="4"/>
      <c r="G148" s="4"/>
    </row>
    <row r="149" spans="1:7" ht="63.75">
      <c r="A149" s="36" t="s">
        <v>37</v>
      </c>
      <c r="B149" s="27" t="s">
        <v>153</v>
      </c>
      <c r="C149" s="27" t="s">
        <v>38</v>
      </c>
      <c r="D149" s="39">
        <f>D150</f>
        <v>4114</v>
      </c>
      <c r="E149" s="4"/>
      <c r="F149" s="4"/>
      <c r="G149" s="4"/>
    </row>
    <row r="150" spans="1:7" ht="12.75">
      <c r="A150" s="36" t="s">
        <v>39</v>
      </c>
      <c r="B150" s="27" t="s">
        <v>153</v>
      </c>
      <c r="C150" s="27" t="s">
        <v>40</v>
      </c>
      <c r="D150" s="39">
        <f>D151</f>
        <v>4114</v>
      </c>
      <c r="E150" s="4"/>
      <c r="F150" s="4"/>
      <c r="G150" s="4"/>
    </row>
    <row r="151" spans="1:7" ht="12.75">
      <c r="A151" s="34" t="s">
        <v>41</v>
      </c>
      <c r="B151" s="27" t="s">
        <v>153</v>
      </c>
      <c r="C151" s="27" t="s">
        <v>42</v>
      </c>
      <c r="D151" s="39">
        <v>4114</v>
      </c>
      <c r="E151" s="4"/>
      <c r="F151" s="4"/>
      <c r="G151" s="4"/>
    </row>
    <row r="152" spans="1:7" ht="25.5">
      <c r="A152" s="34" t="s">
        <v>44</v>
      </c>
      <c r="B152" s="27" t="s">
        <v>153</v>
      </c>
      <c r="C152" s="27" t="s">
        <v>45</v>
      </c>
      <c r="D152" s="39">
        <f>D153</f>
        <v>780</v>
      </c>
      <c r="E152" s="4"/>
      <c r="F152" s="4"/>
      <c r="G152" s="4"/>
    </row>
    <row r="153" spans="1:7" ht="25.5">
      <c r="A153" s="34" t="s">
        <v>46</v>
      </c>
      <c r="B153" s="27" t="s">
        <v>153</v>
      </c>
      <c r="C153" s="27" t="s">
        <v>47</v>
      </c>
      <c r="D153" s="39">
        <f>D154+D155</f>
        <v>780</v>
      </c>
      <c r="E153" s="4"/>
      <c r="F153" s="4"/>
      <c r="G153" s="4"/>
    </row>
    <row r="154" spans="1:7" ht="25.5">
      <c r="A154" s="34" t="s">
        <v>48</v>
      </c>
      <c r="B154" s="27" t="s">
        <v>153</v>
      </c>
      <c r="C154" s="27" t="s">
        <v>49</v>
      </c>
      <c r="D154" s="39">
        <v>343</v>
      </c>
      <c r="E154" s="4"/>
      <c r="F154" s="4"/>
      <c r="G154" s="4"/>
    </row>
    <row r="155" spans="1:7" ht="25.5">
      <c r="A155" s="34" t="s">
        <v>52</v>
      </c>
      <c r="B155" s="27" t="s">
        <v>153</v>
      </c>
      <c r="C155" s="27" t="s">
        <v>53</v>
      </c>
      <c r="D155" s="39">
        <v>437</v>
      </c>
      <c r="E155" s="4"/>
      <c r="F155" s="4"/>
      <c r="G155" s="4"/>
    </row>
    <row r="156" spans="1:7" ht="12.75">
      <c r="A156" s="34" t="s">
        <v>58</v>
      </c>
      <c r="B156" s="27" t="s">
        <v>153</v>
      </c>
      <c r="C156" s="27" t="s">
        <v>59</v>
      </c>
      <c r="D156" s="39">
        <f>D157</f>
        <v>43</v>
      </c>
      <c r="E156" s="4"/>
      <c r="F156" s="4"/>
      <c r="G156" s="4"/>
    </row>
    <row r="157" spans="1:7" ht="12.75">
      <c r="A157" s="34" t="s">
        <v>96</v>
      </c>
      <c r="B157" s="27" t="s">
        <v>153</v>
      </c>
      <c r="C157" s="27" t="s">
        <v>97</v>
      </c>
      <c r="D157" s="39">
        <f>D158+D159</f>
        <v>43</v>
      </c>
      <c r="E157" s="4"/>
      <c r="F157" s="4"/>
      <c r="G157" s="4"/>
    </row>
    <row r="158" spans="1:7" ht="25.5">
      <c r="A158" s="34" t="s">
        <v>100</v>
      </c>
      <c r="B158" s="27" t="s">
        <v>153</v>
      </c>
      <c r="C158" s="27" t="s">
        <v>98</v>
      </c>
      <c r="D158" s="39">
        <v>39</v>
      </c>
      <c r="E158" s="4"/>
      <c r="F158" s="4"/>
      <c r="G158" s="4"/>
    </row>
    <row r="159" spans="1:7" ht="12.75">
      <c r="A159" s="34" t="s">
        <v>101</v>
      </c>
      <c r="B159" s="27" t="s">
        <v>153</v>
      </c>
      <c r="C159" s="27" t="s">
        <v>99</v>
      </c>
      <c r="D159" s="39">
        <v>4</v>
      </c>
      <c r="E159" s="4"/>
      <c r="F159" s="4"/>
      <c r="G159" s="4"/>
    </row>
    <row r="160" spans="1:7" ht="38.25">
      <c r="A160" s="70" t="s">
        <v>270</v>
      </c>
      <c r="B160" s="32" t="s">
        <v>127</v>
      </c>
      <c r="C160" s="44"/>
      <c r="D160" s="71">
        <f>D161+D182+D195+D200+D204+D209+D218+D243+D248+D265+D270+D275</f>
        <v>1391538.6</v>
      </c>
      <c r="E160" s="4"/>
      <c r="F160" s="4"/>
      <c r="G160" s="4"/>
    </row>
    <row r="161" spans="1:7" ht="38.25">
      <c r="A161" s="35" t="s">
        <v>1440</v>
      </c>
      <c r="B161" s="33" t="s">
        <v>218</v>
      </c>
      <c r="C161" s="33"/>
      <c r="D161" s="38">
        <f>D162+D170+D176</f>
        <v>574664.6000000001</v>
      </c>
      <c r="E161" s="4"/>
      <c r="F161" s="4"/>
      <c r="G161" s="4"/>
    </row>
    <row r="162" spans="1:7" ht="12.75">
      <c r="A162" s="46" t="s">
        <v>20</v>
      </c>
      <c r="B162" s="27" t="s">
        <v>219</v>
      </c>
      <c r="C162" s="27"/>
      <c r="D162" s="39">
        <f>D163</f>
        <v>546528.6000000001</v>
      </c>
      <c r="E162" s="4"/>
      <c r="F162" s="4"/>
      <c r="G162" s="4"/>
    </row>
    <row r="163" spans="1:7" ht="38.25">
      <c r="A163" s="34" t="s">
        <v>62</v>
      </c>
      <c r="B163" s="27" t="s">
        <v>219</v>
      </c>
      <c r="C163" s="27" t="s">
        <v>63</v>
      </c>
      <c r="D163" s="39">
        <f>D164+D167</f>
        <v>546528.6000000001</v>
      </c>
      <c r="E163" s="4"/>
      <c r="F163" s="4"/>
      <c r="G163" s="4"/>
    </row>
    <row r="164" spans="1:7" ht="12.75">
      <c r="A164" s="34" t="s">
        <v>77</v>
      </c>
      <c r="B164" s="27" t="s">
        <v>219</v>
      </c>
      <c r="C164" s="27" t="s">
        <v>78</v>
      </c>
      <c r="D164" s="39">
        <f>D165+D166</f>
        <v>353284.4</v>
      </c>
      <c r="E164" s="4"/>
      <c r="F164" s="4"/>
      <c r="G164" s="4"/>
    </row>
    <row r="165" spans="1:7" ht="51">
      <c r="A165" s="34" t="s">
        <v>79</v>
      </c>
      <c r="B165" s="27" t="s">
        <v>219</v>
      </c>
      <c r="C165" s="27" t="s">
        <v>80</v>
      </c>
      <c r="D165" s="39">
        <f>144183.9+1900.5+195200</f>
        <v>341284.4</v>
      </c>
      <c r="E165" s="4"/>
      <c r="F165" s="4"/>
      <c r="G165" s="4"/>
    </row>
    <row r="166" spans="1:7" ht="12.75">
      <c r="A166" s="34" t="s">
        <v>94</v>
      </c>
      <c r="B166" s="27" t="s">
        <v>219</v>
      </c>
      <c r="C166" s="27" t="s">
        <v>95</v>
      </c>
      <c r="D166" s="39">
        <v>12000</v>
      </c>
      <c r="E166" s="4"/>
      <c r="F166" s="4"/>
      <c r="G166" s="4"/>
    </row>
    <row r="167" spans="1:7" ht="12.75">
      <c r="A167" s="36" t="s">
        <v>64</v>
      </c>
      <c r="B167" s="27" t="s">
        <v>219</v>
      </c>
      <c r="C167" s="27" t="s">
        <v>65</v>
      </c>
      <c r="D167" s="39">
        <f>D168+D169</f>
        <v>193244.2</v>
      </c>
      <c r="E167" s="4"/>
      <c r="F167" s="4"/>
      <c r="G167" s="4"/>
    </row>
    <row r="168" spans="1:7" ht="51">
      <c r="A168" s="36" t="s">
        <v>66</v>
      </c>
      <c r="B168" s="27" t="s">
        <v>219</v>
      </c>
      <c r="C168" s="27" t="s">
        <v>67</v>
      </c>
      <c r="D168" s="39">
        <f>77640+1022+106394</f>
        <v>185056</v>
      </c>
      <c r="E168" s="4"/>
      <c r="F168" s="4"/>
      <c r="G168" s="4"/>
    </row>
    <row r="169" spans="1:7" ht="12.75">
      <c r="A169" s="36" t="s">
        <v>220</v>
      </c>
      <c r="B169" s="27" t="s">
        <v>219</v>
      </c>
      <c r="C169" s="27" t="s">
        <v>221</v>
      </c>
      <c r="D169" s="39">
        <v>8188.2</v>
      </c>
      <c r="E169" s="4"/>
      <c r="F169" s="4"/>
      <c r="G169" s="4"/>
    </row>
    <row r="170" spans="1:7" ht="63.75">
      <c r="A170" s="34" t="s">
        <v>33</v>
      </c>
      <c r="B170" s="27" t="s">
        <v>222</v>
      </c>
      <c r="C170" s="27"/>
      <c r="D170" s="39">
        <f>D171</f>
        <v>7981.2</v>
      </c>
      <c r="E170" s="4"/>
      <c r="F170" s="4"/>
      <c r="G170" s="4"/>
    </row>
    <row r="171" spans="1:7" ht="38.25">
      <c r="A171" s="34" t="s">
        <v>62</v>
      </c>
      <c r="B171" s="27" t="s">
        <v>222</v>
      </c>
      <c r="C171" s="27" t="s">
        <v>63</v>
      </c>
      <c r="D171" s="39">
        <f>D172+D174</f>
        <v>7981.2</v>
      </c>
      <c r="E171" s="4"/>
      <c r="F171" s="4"/>
      <c r="G171" s="4"/>
    </row>
    <row r="172" spans="1:7" ht="12.75">
      <c r="A172" s="34" t="s">
        <v>77</v>
      </c>
      <c r="B172" s="27" t="s">
        <v>222</v>
      </c>
      <c r="C172" s="27" t="s">
        <v>78</v>
      </c>
      <c r="D172" s="39">
        <f>D173</f>
        <v>5188.2</v>
      </c>
      <c r="E172" s="4"/>
      <c r="F172" s="4"/>
      <c r="G172" s="4"/>
    </row>
    <row r="173" spans="1:7" ht="51">
      <c r="A173" s="34" t="s">
        <v>79</v>
      </c>
      <c r="B173" s="27" t="s">
        <v>222</v>
      </c>
      <c r="C173" s="27" t="s">
        <v>80</v>
      </c>
      <c r="D173" s="39">
        <v>5188.2</v>
      </c>
      <c r="E173" s="4"/>
      <c r="F173" s="4"/>
      <c r="G173" s="4"/>
    </row>
    <row r="174" spans="1:7" ht="12.75">
      <c r="A174" s="36" t="s">
        <v>64</v>
      </c>
      <c r="B174" s="27" t="s">
        <v>222</v>
      </c>
      <c r="C174" s="27" t="s">
        <v>65</v>
      </c>
      <c r="D174" s="39">
        <f>D175</f>
        <v>2793</v>
      </c>
      <c r="E174" s="4"/>
      <c r="F174" s="4"/>
      <c r="G174" s="4"/>
    </row>
    <row r="175" spans="1:7" ht="51">
      <c r="A175" s="36" t="s">
        <v>66</v>
      </c>
      <c r="B175" s="27" t="s">
        <v>222</v>
      </c>
      <c r="C175" s="27" t="s">
        <v>67</v>
      </c>
      <c r="D175" s="39">
        <v>2793</v>
      </c>
      <c r="E175" s="4"/>
      <c r="F175" s="4"/>
      <c r="G175" s="4"/>
    </row>
    <row r="176" spans="1:7" ht="51">
      <c r="A176" s="34" t="s">
        <v>35</v>
      </c>
      <c r="B176" s="27" t="s">
        <v>249</v>
      </c>
      <c r="C176" s="27"/>
      <c r="D176" s="39">
        <f>D177</f>
        <v>20154.8</v>
      </c>
      <c r="E176" s="4"/>
      <c r="F176" s="4"/>
      <c r="G176" s="4"/>
    </row>
    <row r="177" spans="1:7" ht="38.25">
      <c r="A177" s="34" t="s">
        <v>62</v>
      </c>
      <c r="B177" s="27" t="s">
        <v>249</v>
      </c>
      <c r="C177" s="27" t="s">
        <v>63</v>
      </c>
      <c r="D177" s="39">
        <f>D178+D180</f>
        <v>20154.8</v>
      </c>
      <c r="E177" s="4"/>
      <c r="F177" s="4"/>
      <c r="G177" s="4"/>
    </row>
    <row r="178" spans="1:7" ht="12.75">
      <c r="A178" s="34" t="s">
        <v>77</v>
      </c>
      <c r="B178" s="27" t="s">
        <v>249</v>
      </c>
      <c r="C178" s="27" t="s">
        <v>78</v>
      </c>
      <c r="D178" s="39">
        <f>D179</f>
        <v>13100.8</v>
      </c>
      <c r="E178" s="4"/>
      <c r="F178" s="4"/>
      <c r="G178" s="4"/>
    </row>
    <row r="179" spans="1:7" ht="51">
      <c r="A179" s="34" t="s">
        <v>79</v>
      </c>
      <c r="B179" s="27" t="s">
        <v>249</v>
      </c>
      <c r="C179" s="27" t="s">
        <v>80</v>
      </c>
      <c r="D179" s="39">
        <v>13100.8</v>
      </c>
      <c r="E179" s="4"/>
      <c r="F179" s="4"/>
      <c r="G179" s="4"/>
    </row>
    <row r="180" spans="1:7" ht="12.75">
      <c r="A180" s="36" t="s">
        <v>64</v>
      </c>
      <c r="B180" s="27" t="s">
        <v>249</v>
      </c>
      <c r="C180" s="27" t="s">
        <v>65</v>
      </c>
      <c r="D180" s="39">
        <f>D181</f>
        <v>7054</v>
      </c>
      <c r="E180" s="4"/>
      <c r="F180" s="4"/>
      <c r="G180" s="4"/>
    </row>
    <row r="181" spans="1:7" ht="51">
      <c r="A181" s="36" t="s">
        <v>66</v>
      </c>
      <c r="B181" s="27" t="s">
        <v>249</v>
      </c>
      <c r="C181" s="27" t="s">
        <v>67</v>
      </c>
      <c r="D181" s="39">
        <v>7054</v>
      </c>
      <c r="E181" s="4"/>
      <c r="F181" s="4"/>
      <c r="G181" s="4"/>
    </row>
    <row r="182" spans="1:7" ht="38.25">
      <c r="A182" s="35" t="s">
        <v>1441</v>
      </c>
      <c r="B182" s="33" t="s">
        <v>223</v>
      </c>
      <c r="C182" s="33"/>
      <c r="D182" s="38">
        <f>D183+D187+D191</f>
        <v>572945.1</v>
      </c>
      <c r="E182" s="4"/>
      <c r="F182" s="4"/>
      <c r="G182" s="4"/>
    </row>
    <row r="183" spans="1:7" ht="25.5">
      <c r="A183" s="46" t="s">
        <v>695</v>
      </c>
      <c r="B183" s="27" t="s">
        <v>224</v>
      </c>
      <c r="C183" s="27"/>
      <c r="D183" s="39">
        <f>D184</f>
        <v>569830</v>
      </c>
      <c r="E183" s="4"/>
      <c r="F183" s="4"/>
      <c r="G183" s="4"/>
    </row>
    <row r="184" spans="1:7" ht="38.25">
      <c r="A184" s="34" t="s">
        <v>62</v>
      </c>
      <c r="B184" s="27" t="s">
        <v>224</v>
      </c>
      <c r="C184" s="27" t="s">
        <v>63</v>
      </c>
      <c r="D184" s="39">
        <f>D185</f>
        <v>569830</v>
      </c>
      <c r="E184" s="4"/>
      <c r="F184" s="4"/>
      <c r="G184" s="4"/>
    </row>
    <row r="185" spans="1:7" ht="12.75">
      <c r="A185" s="34" t="s">
        <v>77</v>
      </c>
      <c r="B185" s="27" t="s">
        <v>224</v>
      </c>
      <c r="C185" s="27" t="s">
        <v>78</v>
      </c>
      <c r="D185" s="39">
        <f>D186</f>
        <v>569830</v>
      </c>
      <c r="E185" s="4"/>
      <c r="F185" s="4"/>
      <c r="G185" s="4"/>
    </row>
    <row r="186" spans="1:7" ht="51">
      <c r="A186" s="34" t="s">
        <v>79</v>
      </c>
      <c r="B186" s="27" t="s">
        <v>224</v>
      </c>
      <c r="C186" s="27" t="s">
        <v>80</v>
      </c>
      <c r="D186" s="39">
        <f>190901+370751.1+8177.9</f>
        <v>569830</v>
      </c>
      <c r="E186" s="4"/>
      <c r="F186" s="4"/>
      <c r="G186" s="4"/>
    </row>
    <row r="187" spans="1:7" ht="63.75">
      <c r="A187" s="34" t="s">
        <v>83</v>
      </c>
      <c r="B187" s="27" t="s">
        <v>245</v>
      </c>
      <c r="C187" s="44"/>
      <c r="D187" s="39">
        <f>D188</f>
        <v>434.5</v>
      </c>
      <c r="E187" s="4"/>
      <c r="F187" s="4"/>
      <c r="G187" s="4"/>
    </row>
    <row r="188" spans="1:7" ht="38.25">
      <c r="A188" s="34" t="s">
        <v>62</v>
      </c>
      <c r="B188" s="27" t="s">
        <v>245</v>
      </c>
      <c r="C188" s="27" t="s">
        <v>63</v>
      </c>
      <c r="D188" s="39">
        <f>D189</f>
        <v>434.5</v>
      </c>
      <c r="E188" s="4"/>
      <c r="F188" s="4"/>
      <c r="G188" s="4"/>
    </row>
    <row r="189" spans="1:7" ht="12.75">
      <c r="A189" s="34" t="s">
        <v>77</v>
      </c>
      <c r="B189" s="27" t="s">
        <v>245</v>
      </c>
      <c r="C189" s="27" t="s">
        <v>78</v>
      </c>
      <c r="D189" s="39">
        <f>D190</f>
        <v>434.5</v>
      </c>
      <c r="E189" s="4"/>
      <c r="F189" s="4"/>
      <c r="G189" s="4"/>
    </row>
    <row r="190" spans="1:7" ht="12.75">
      <c r="A190" s="34" t="s">
        <v>94</v>
      </c>
      <c r="B190" s="27" t="s">
        <v>245</v>
      </c>
      <c r="C190" s="27" t="s">
        <v>95</v>
      </c>
      <c r="D190" s="39">
        <v>434.5</v>
      </c>
      <c r="E190" s="4"/>
      <c r="F190" s="4"/>
      <c r="G190" s="4"/>
    </row>
    <row r="191" spans="1:7" ht="38.25">
      <c r="A191" s="34" t="s">
        <v>29</v>
      </c>
      <c r="B191" s="27" t="s">
        <v>246</v>
      </c>
      <c r="C191" s="44"/>
      <c r="D191" s="39">
        <f>D192</f>
        <v>2680.6</v>
      </c>
      <c r="E191" s="4"/>
      <c r="F191" s="4"/>
      <c r="G191" s="4"/>
    </row>
    <row r="192" spans="1:7" ht="38.25">
      <c r="A192" s="34" t="s">
        <v>62</v>
      </c>
      <c r="B192" s="27" t="s">
        <v>246</v>
      </c>
      <c r="C192" s="27" t="s">
        <v>63</v>
      </c>
      <c r="D192" s="39">
        <f>D193</f>
        <v>2680.6</v>
      </c>
      <c r="E192" s="4"/>
      <c r="F192" s="4"/>
      <c r="G192" s="4"/>
    </row>
    <row r="193" spans="1:7" ht="12.75">
      <c r="A193" s="34" t="s">
        <v>77</v>
      </c>
      <c r="B193" s="27" t="s">
        <v>246</v>
      </c>
      <c r="C193" s="27" t="s">
        <v>78</v>
      </c>
      <c r="D193" s="39">
        <f>D194</f>
        <v>2680.6</v>
      </c>
      <c r="E193" s="4"/>
      <c r="F193" s="4"/>
      <c r="G193" s="4"/>
    </row>
    <row r="194" spans="1:7" ht="12.75">
      <c r="A194" s="34" t="s">
        <v>94</v>
      </c>
      <c r="B194" s="27" t="s">
        <v>246</v>
      </c>
      <c r="C194" s="27" t="s">
        <v>95</v>
      </c>
      <c r="D194" s="39">
        <v>2680.6</v>
      </c>
      <c r="E194" s="4"/>
      <c r="F194" s="4"/>
      <c r="G194" s="4"/>
    </row>
    <row r="195" spans="1:7" ht="38.25">
      <c r="A195" s="35" t="s">
        <v>1442</v>
      </c>
      <c r="B195" s="33" t="s">
        <v>225</v>
      </c>
      <c r="C195" s="33"/>
      <c r="D195" s="38">
        <f>D196</f>
        <v>89606</v>
      </c>
      <c r="E195" s="4"/>
      <c r="F195" s="4"/>
      <c r="G195" s="4"/>
    </row>
    <row r="196" spans="1:7" ht="12.75">
      <c r="A196" s="46" t="s">
        <v>8</v>
      </c>
      <c r="B196" s="27" t="s">
        <v>226</v>
      </c>
      <c r="C196" s="27"/>
      <c r="D196" s="39">
        <f>D197</f>
        <v>89606</v>
      </c>
      <c r="E196" s="4"/>
      <c r="F196" s="4"/>
      <c r="G196" s="4"/>
    </row>
    <row r="197" spans="1:7" ht="38.25">
      <c r="A197" s="34" t="s">
        <v>62</v>
      </c>
      <c r="B197" s="27" t="s">
        <v>226</v>
      </c>
      <c r="C197" s="27" t="s">
        <v>63</v>
      </c>
      <c r="D197" s="39">
        <f>D198</f>
        <v>89606</v>
      </c>
      <c r="E197" s="4"/>
      <c r="F197" s="4"/>
      <c r="G197" s="4"/>
    </row>
    <row r="198" spans="1:7" ht="12.75">
      <c r="A198" s="34" t="s">
        <v>77</v>
      </c>
      <c r="B198" s="27" t="s">
        <v>226</v>
      </c>
      <c r="C198" s="27" t="s">
        <v>78</v>
      </c>
      <c r="D198" s="39">
        <f>D199</f>
        <v>89606</v>
      </c>
      <c r="E198" s="4"/>
      <c r="F198" s="4"/>
      <c r="G198" s="4"/>
    </row>
    <row r="199" spans="1:7" ht="51">
      <c r="A199" s="34" t="s">
        <v>79</v>
      </c>
      <c r="B199" s="27" t="s">
        <v>226</v>
      </c>
      <c r="C199" s="27" t="s">
        <v>80</v>
      </c>
      <c r="D199" s="39">
        <v>89606</v>
      </c>
      <c r="E199" s="4"/>
      <c r="F199" s="4"/>
      <c r="G199" s="4"/>
    </row>
    <row r="200" spans="1:7" ht="51">
      <c r="A200" s="35" t="s">
        <v>1443</v>
      </c>
      <c r="B200" s="33" t="s">
        <v>233</v>
      </c>
      <c r="C200" s="33"/>
      <c r="D200" s="38">
        <f>D201</f>
        <v>12278</v>
      </c>
      <c r="E200" s="4"/>
      <c r="F200" s="4"/>
      <c r="G200" s="4"/>
    </row>
    <row r="201" spans="1:7" ht="12.75">
      <c r="A201" s="46" t="s">
        <v>8</v>
      </c>
      <c r="B201" s="27" t="s">
        <v>234</v>
      </c>
      <c r="C201" s="27"/>
      <c r="D201" s="39">
        <f>D202</f>
        <v>12278</v>
      </c>
      <c r="E201" s="4"/>
      <c r="F201" s="4"/>
      <c r="G201" s="4"/>
    </row>
    <row r="202" spans="1:7" ht="12.75">
      <c r="A202" s="36" t="s">
        <v>64</v>
      </c>
      <c r="B202" s="27" t="s">
        <v>234</v>
      </c>
      <c r="C202" s="27" t="s">
        <v>65</v>
      </c>
      <c r="D202" s="39">
        <f>D203</f>
        <v>12278</v>
      </c>
      <c r="E202" s="4"/>
      <c r="F202" s="4"/>
      <c r="G202" s="4"/>
    </row>
    <row r="203" spans="1:7" ht="51">
      <c r="A203" s="36" t="s">
        <v>66</v>
      </c>
      <c r="B203" s="27" t="s">
        <v>234</v>
      </c>
      <c r="C203" s="27" t="s">
        <v>67</v>
      </c>
      <c r="D203" s="39">
        <v>12278</v>
      </c>
      <c r="E203" s="4"/>
      <c r="F203" s="4"/>
      <c r="G203" s="4"/>
    </row>
    <row r="204" spans="1:7" ht="38.25">
      <c r="A204" s="35" t="s">
        <v>1444</v>
      </c>
      <c r="B204" s="33" t="s">
        <v>235</v>
      </c>
      <c r="C204" s="33"/>
      <c r="D204" s="38">
        <f>D205</f>
        <v>3001</v>
      </c>
      <c r="E204" s="4"/>
      <c r="F204" s="4"/>
      <c r="G204" s="4"/>
    </row>
    <row r="205" spans="1:7" ht="12.75">
      <c r="A205" s="46" t="s">
        <v>746</v>
      </c>
      <c r="B205" s="27" t="s">
        <v>236</v>
      </c>
      <c r="C205" s="27"/>
      <c r="D205" s="39">
        <f>D208</f>
        <v>3001</v>
      </c>
      <c r="E205" s="4"/>
      <c r="F205" s="4"/>
      <c r="G205" s="4"/>
    </row>
    <row r="206" spans="1:7" ht="38.25">
      <c r="A206" s="34" t="s">
        <v>62</v>
      </c>
      <c r="B206" s="27" t="s">
        <v>236</v>
      </c>
      <c r="C206" s="27" t="s">
        <v>63</v>
      </c>
      <c r="D206" s="39">
        <f>D207</f>
        <v>3001</v>
      </c>
      <c r="E206" s="4"/>
      <c r="F206" s="4"/>
      <c r="G206" s="4"/>
    </row>
    <row r="207" spans="1:7" ht="12.75">
      <c r="A207" s="34" t="s">
        <v>77</v>
      </c>
      <c r="B207" s="27" t="s">
        <v>236</v>
      </c>
      <c r="C207" s="27" t="s">
        <v>78</v>
      </c>
      <c r="D207" s="39">
        <f>D208</f>
        <v>3001</v>
      </c>
      <c r="E207" s="4"/>
      <c r="F207" s="4"/>
      <c r="G207" s="4"/>
    </row>
    <row r="208" spans="1:7" ht="51">
      <c r="A208" s="34" t="s">
        <v>79</v>
      </c>
      <c r="B208" s="27" t="s">
        <v>236</v>
      </c>
      <c r="C208" s="27" t="s">
        <v>80</v>
      </c>
      <c r="D208" s="39">
        <v>3001</v>
      </c>
      <c r="E208" s="4"/>
      <c r="F208" s="4"/>
      <c r="G208" s="4"/>
    </row>
    <row r="209" spans="1:7" ht="38.25">
      <c r="A209" s="35" t="s">
        <v>1445</v>
      </c>
      <c r="B209" s="33" t="s">
        <v>227</v>
      </c>
      <c r="C209" s="33"/>
      <c r="D209" s="38">
        <f>D210+D214</f>
        <v>9382</v>
      </c>
      <c r="E209" s="4"/>
      <c r="F209" s="4"/>
      <c r="G209" s="4"/>
    </row>
    <row r="210" spans="1:7" ht="25.5">
      <c r="A210" s="36" t="s">
        <v>26</v>
      </c>
      <c r="B210" s="27" t="s">
        <v>228</v>
      </c>
      <c r="C210" s="27"/>
      <c r="D210" s="39">
        <f>D213</f>
        <v>404</v>
      </c>
      <c r="E210" s="4"/>
      <c r="F210" s="4"/>
      <c r="G210" s="4"/>
    </row>
    <row r="211" spans="1:7" ht="38.25">
      <c r="A211" s="34" t="s">
        <v>62</v>
      </c>
      <c r="B211" s="27" t="s">
        <v>228</v>
      </c>
      <c r="C211" s="27" t="s">
        <v>63</v>
      </c>
      <c r="D211" s="39">
        <f>D212</f>
        <v>404</v>
      </c>
      <c r="E211" s="4"/>
      <c r="F211" s="4"/>
      <c r="G211" s="4"/>
    </row>
    <row r="212" spans="1:7" ht="12.75">
      <c r="A212" s="34" t="s">
        <v>77</v>
      </c>
      <c r="B212" s="27" t="s">
        <v>228</v>
      </c>
      <c r="C212" s="27" t="s">
        <v>78</v>
      </c>
      <c r="D212" s="39">
        <f>D213</f>
        <v>404</v>
      </c>
      <c r="E212" s="4"/>
      <c r="F212" s="4"/>
      <c r="G212" s="4"/>
    </row>
    <row r="213" spans="1:7" ht="51">
      <c r="A213" s="34" t="s">
        <v>79</v>
      </c>
      <c r="B213" s="27" t="s">
        <v>228</v>
      </c>
      <c r="C213" s="27" t="s">
        <v>80</v>
      </c>
      <c r="D213" s="39">
        <v>404</v>
      </c>
      <c r="E213" s="4"/>
      <c r="F213" s="4"/>
      <c r="G213" s="4"/>
    </row>
    <row r="214" spans="1:7" ht="51">
      <c r="A214" s="46" t="s">
        <v>3</v>
      </c>
      <c r="B214" s="27" t="s">
        <v>239</v>
      </c>
      <c r="C214" s="27"/>
      <c r="D214" s="39">
        <f>D215</f>
        <v>8978</v>
      </c>
      <c r="E214" s="4"/>
      <c r="F214" s="4"/>
      <c r="G214" s="4"/>
    </row>
    <row r="215" spans="1:7" ht="38.25">
      <c r="A215" s="34" t="s">
        <v>62</v>
      </c>
      <c r="B215" s="27" t="s">
        <v>239</v>
      </c>
      <c r="C215" s="27" t="s">
        <v>63</v>
      </c>
      <c r="D215" s="39">
        <f>D216</f>
        <v>8978</v>
      </c>
      <c r="E215" s="4"/>
      <c r="F215" s="4"/>
      <c r="G215" s="4"/>
    </row>
    <row r="216" spans="1:7" ht="12.75">
      <c r="A216" s="34" t="s">
        <v>77</v>
      </c>
      <c r="B216" s="27" t="s">
        <v>239</v>
      </c>
      <c r="C216" s="27" t="s">
        <v>78</v>
      </c>
      <c r="D216" s="39">
        <f>D217</f>
        <v>8978</v>
      </c>
      <c r="E216" s="4"/>
      <c r="F216" s="4"/>
      <c r="G216" s="4"/>
    </row>
    <row r="217" spans="1:7" ht="51">
      <c r="A217" s="34" t="s">
        <v>79</v>
      </c>
      <c r="B217" s="27" t="s">
        <v>239</v>
      </c>
      <c r="C217" s="27" t="s">
        <v>80</v>
      </c>
      <c r="D217" s="39">
        <v>8978</v>
      </c>
      <c r="E217" s="4"/>
      <c r="F217" s="4"/>
      <c r="G217" s="4"/>
    </row>
    <row r="218" spans="1:7" ht="38.25">
      <c r="A218" s="35" t="s">
        <v>1446</v>
      </c>
      <c r="B218" s="33" t="s">
        <v>271</v>
      </c>
      <c r="C218" s="33"/>
      <c r="D218" s="38">
        <f>D219+D235+D239+D227+D231+D223</f>
        <v>32953.9</v>
      </c>
      <c r="E218" s="4"/>
      <c r="F218" s="4"/>
      <c r="G218" s="4"/>
    </row>
    <row r="219" spans="1:7" ht="38.25">
      <c r="A219" s="36" t="s">
        <v>247</v>
      </c>
      <c r="B219" s="27" t="s">
        <v>248</v>
      </c>
      <c r="C219" s="27"/>
      <c r="D219" s="39">
        <f>D220</f>
        <v>889.8</v>
      </c>
      <c r="E219" s="4"/>
      <c r="F219" s="4"/>
      <c r="G219" s="4"/>
    </row>
    <row r="220" spans="1:7" ht="12.75">
      <c r="A220" s="34" t="s">
        <v>17</v>
      </c>
      <c r="B220" s="27" t="s">
        <v>248</v>
      </c>
      <c r="C220" s="27" t="s">
        <v>55</v>
      </c>
      <c r="D220" s="39">
        <f>D221</f>
        <v>889.8</v>
      </c>
      <c r="E220" s="4"/>
      <c r="F220" s="4"/>
      <c r="G220" s="4"/>
    </row>
    <row r="221" spans="1:7" ht="25.5">
      <c r="A221" s="34" t="s">
        <v>56</v>
      </c>
      <c r="B221" s="27" t="s">
        <v>248</v>
      </c>
      <c r="C221" s="27" t="s">
        <v>57</v>
      </c>
      <c r="D221" s="39">
        <f>D222</f>
        <v>889.8</v>
      </c>
      <c r="E221" s="4"/>
      <c r="F221" s="4"/>
      <c r="G221" s="4"/>
    </row>
    <row r="222" spans="1:7" ht="25.5">
      <c r="A222" s="34" t="s">
        <v>84</v>
      </c>
      <c r="B222" s="27" t="s">
        <v>248</v>
      </c>
      <c r="C222" s="27" t="s">
        <v>85</v>
      </c>
      <c r="D222" s="39">
        <v>889.8</v>
      </c>
      <c r="E222" s="4"/>
      <c r="F222" s="4"/>
      <c r="G222" s="4"/>
    </row>
    <row r="223" spans="1:7" ht="63.75">
      <c r="A223" s="34" t="s">
        <v>273</v>
      </c>
      <c r="B223" s="27" t="s">
        <v>272</v>
      </c>
      <c r="C223" s="27"/>
      <c r="D223" s="39">
        <f>D224</f>
        <v>5392.8</v>
      </c>
      <c r="E223" s="4"/>
      <c r="F223" s="4"/>
      <c r="G223" s="4"/>
    </row>
    <row r="224" spans="1:7" ht="12.75">
      <c r="A224" s="34" t="s">
        <v>54</v>
      </c>
      <c r="B224" s="27" t="s">
        <v>272</v>
      </c>
      <c r="C224" s="27" t="s">
        <v>55</v>
      </c>
      <c r="D224" s="39">
        <f>D225</f>
        <v>5392.8</v>
      </c>
      <c r="E224" s="4"/>
      <c r="F224" s="4"/>
      <c r="G224" s="4"/>
    </row>
    <row r="225" spans="1:7" ht="25.5">
      <c r="A225" s="34" t="s">
        <v>71</v>
      </c>
      <c r="B225" s="27" t="s">
        <v>272</v>
      </c>
      <c r="C225" s="27" t="s">
        <v>109</v>
      </c>
      <c r="D225" s="39">
        <f>D226</f>
        <v>5392.8</v>
      </c>
      <c r="E225" s="4"/>
      <c r="F225" s="4"/>
      <c r="G225" s="4"/>
    </row>
    <row r="226" spans="1:7" ht="12.75">
      <c r="A226" s="34" t="s">
        <v>72</v>
      </c>
      <c r="B226" s="27" t="s">
        <v>272</v>
      </c>
      <c r="C226" s="27" t="s">
        <v>73</v>
      </c>
      <c r="D226" s="39">
        <v>5392.8</v>
      </c>
      <c r="E226" s="4"/>
      <c r="F226" s="4"/>
      <c r="G226" s="4"/>
    </row>
    <row r="227" spans="1:7" ht="76.5">
      <c r="A227" s="46" t="s">
        <v>1365</v>
      </c>
      <c r="B227" s="27" t="s">
        <v>1450</v>
      </c>
      <c r="C227" s="27"/>
      <c r="D227" s="39">
        <f>D228</f>
        <v>1200</v>
      </c>
      <c r="E227" s="4"/>
      <c r="F227" s="4"/>
      <c r="G227" s="4"/>
    </row>
    <row r="228" spans="1:7" ht="12.75">
      <c r="A228" s="34" t="s">
        <v>17</v>
      </c>
      <c r="B228" s="27" t="s">
        <v>1450</v>
      </c>
      <c r="C228" s="27" t="s">
        <v>55</v>
      </c>
      <c r="D228" s="39">
        <f>D229</f>
        <v>1200</v>
      </c>
      <c r="E228" s="4"/>
      <c r="F228" s="4"/>
      <c r="G228" s="4"/>
    </row>
    <row r="229" spans="1:7" ht="25.5">
      <c r="A229" s="34" t="s">
        <v>56</v>
      </c>
      <c r="B229" s="27" t="s">
        <v>1450</v>
      </c>
      <c r="C229" s="27" t="s">
        <v>57</v>
      </c>
      <c r="D229" s="39">
        <f>D230</f>
        <v>1200</v>
      </c>
      <c r="E229" s="4"/>
      <c r="F229" s="4"/>
      <c r="G229" s="4"/>
    </row>
    <row r="230" spans="1:7" ht="25.5">
      <c r="A230" s="34" t="s">
        <v>84</v>
      </c>
      <c r="B230" s="27" t="s">
        <v>1450</v>
      </c>
      <c r="C230" s="27" t="s">
        <v>85</v>
      </c>
      <c r="D230" s="39">
        <v>1200</v>
      </c>
      <c r="E230" s="4"/>
      <c r="F230" s="4"/>
      <c r="G230" s="4"/>
    </row>
    <row r="231" spans="1:7" ht="12.75">
      <c r="A231" s="34" t="s">
        <v>251</v>
      </c>
      <c r="B231" s="27" t="s">
        <v>250</v>
      </c>
      <c r="C231" s="27"/>
      <c r="D231" s="39">
        <f>D232</f>
        <v>2428.8</v>
      </c>
      <c r="E231" s="4"/>
      <c r="F231" s="4"/>
      <c r="G231" s="4"/>
    </row>
    <row r="232" spans="1:7" ht="12.75">
      <c r="A232" s="34" t="s">
        <v>17</v>
      </c>
      <c r="B232" s="27" t="s">
        <v>250</v>
      </c>
      <c r="C232" s="27" t="s">
        <v>55</v>
      </c>
      <c r="D232" s="39">
        <f>D233</f>
        <v>2428.8</v>
      </c>
      <c r="E232" s="4"/>
      <c r="F232" s="4"/>
      <c r="G232" s="4"/>
    </row>
    <row r="233" spans="1:7" ht="25.5">
      <c r="A233" s="34" t="s">
        <v>56</v>
      </c>
      <c r="B233" s="27" t="s">
        <v>250</v>
      </c>
      <c r="C233" s="27" t="s">
        <v>57</v>
      </c>
      <c r="D233" s="39">
        <f>D234</f>
        <v>2428.8</v>
      </c>
      <c r="E233" s="4"/>
      <c r="F233" s="4"/>
      <c r="G233" s="4"/>
    </row>
    <row r="234" spans="1:7" ht="25.5">
      <c r="A234" s="34" t="s">
        <v>84</v>
      </c>
      <c r="B234" s="27" t="s">
        <v>250</v>
      </c>
      <c r="C234" s="27" t="s">
        <v>85</v>
      </c>
      <c r="D234" s="39">
        <v>2428.8</v>
      </c>
      <c r="E234" s="4"/>
      <c r="F234" s="4"/>
      <c r="G234" s="4"/>
    </row>
    <row r="235" spans="1:7" ht="12.75">
      <c r="A235" s="34" t="s">
        <v>253</v>
      </c>
      <c r="B235" s="27" t="s">
        <v>252</v>
      </c>
      <c r="C235" s="27"/>
      <c r="D235" s="39">
        <f>D236</f>
        <v>3914</v>
      </c>
      <c r="E235" s="4"/>
      <c r="F235" s="4"/>
      <c r="G235" s="4"/>
    </row>
    <row r="236" spans="1:7" ht="25.5">
      <c r="A236" s="34" t="s">
        <v>44</v>
      </c>
      <c r="B236" s="27" t="s">
        <v>252</v>
      </c>
      <c r="C236" s="27" t="s">
        <v>45</v>
      </c>
      <c r="D236" s="39">
        <f>D237</f>
        <v>3914</v>
      </c>
      <c r="E236" s="4"/>
      <c r="F236" s="4"/>
      <c r="G236" s="4"/>
    </row>
    <row r="237" spans="1:7" ht="25.5">
      <c r="A237" s="34" t="s">
        <v>46</v>
      </c>
      <c r="B237" s="27" t="s">
        <v>252</v>
      </c>
      <c r="C237" s="27" t="s">
        <v>47</v>
      </c>
      <c r="D237" s="39">
        <f>D238</f>
        <v>3914</v>
      </c>
      <c r="E237" s="4"/>
      <c r="F237" s="4"/>
      <c r="G237" s="4"/>
    </row>
    <row r="238" spans="1:7" ht="25.5">
      <c r="A238" s="34" t="s">
        <v>52</v>
      </c>
      <c r="B238" s="27" t="s">
        <v>252</v>
      </c>
      <c r="C238" s="27" t="s">
        <v>53</v>
      </c>
      <c r="D238" s="39">
        <v>3914</v>
      </c>
      <c r="E238" s="4"/>
      <c r="F238" s="4"/>
      <c r="G238" s="4"/>
    </row>
    <row r="239" spans="1:7" ht="12.75">
      <c r="A239" s="34" t="s">
        <v>255</v>
      </c>
      <c r="B239" s="27" t="s">
        <v>254</v>
      </c>
      <c r="C239" s="27"/>
      <c r="D239" s="39">
        <f>D240</f>
        <v>19128.5</v>
      </c>
      <c r="E239" s="4"/>
      <c r="F239" s="4"/>
      <c r="G239" s="4"/>
    </row>
    <row r="240" spans="1:7" ht="12.75">
      <c r="A240" s="34" t="s">
        <v>17</v>
      </c>
      <c r="B240" s="27" t="s">
        <v>254</v>
      </c>
      <c r="C240" s="27" t="s">
        <v>55</v>
      </c>
      <c r="D240" s="39">
        <f>D241</f>
        <v>19128.5</v>
      </c>
      <c r="E240" s="4"/>
      <c r="F240" s="4"/>
      <c r="G240" s="4"/>
    </row>
    <row r="241" spans="1:7" ht="25.5">
      <c r="A241" s="34" t="s">
        <v>56</v>
      </c>
      <c r="B241" s="27" t="s">
        <v>254</v>
      </c>
      <c r="C241" s="27" t="s">
        <v>57</v>
      </c>
      <c r="D241" s="39">
        <f>D242</f>
        <v>19128.5</v>
      </c>
      <c r="E241" s="4"/>
      <c r="F241" s="4"/>
      <c r="G241" s="4"/>
    </row>
    <row r="242" spans="1:7" ht="25.5">
      <c r="A242" s="34" t="s">
        <v>84</v>
      </c>
      <c r="B242" s="27" t="s">
        <v>254</v>
      </c>
      <c r="C242" s="27" t="s">
        <v>85</v>
      </c>
      <c r="D242" s="39">
        <v>19128.5</v>
      </c>
      <c r="E242" s="4"/>
      <c r="F242" s="4"/>
      <c r="G242" s="4"/>
    </row>
    <row r="243" spans="1:7" ht="51">
      <c r="A243" s="35" t="s">
        <v>1447</v>
      </c>
      <c r="B243" s="33" t="s">
        <v>237</v>
      </c>
      <c r="C243" s="33"/>
      <c r="D243" s="38">
        <f>D244</f>
        <v>7403</v>
      </c>
      <c r="E243" s="4"/>
      <c r="F243" s="4"/>
      <c r="G243" s="4"/>
    </row>
    <row r="244" spans="1:7" ht="12.75">
      <c r="A244" s="34" t="s">
        <v>2</v>
      </c>
      <c r="B244" s="27" t="s">
        <v>238</v>
      </c>
      <c r="C244" s="27"/>
      <c r="D244" s="39">
        <f>D245</f>
        <v>7403</v>
      </c>
      <c r="E244" s="4"/>
      <c r="F244" s="4"/>
      <c r="G244" s="4"/>
    </row>
    <row r="245" spans="1:7" ht="25.5">
      <c r="A245" s="34" t="s">
        <v>44</v>
      </c>
      <c r="B245" s="27" t="s">
        <v>238</v>
      </c>
      <c r="C245" s="27" t="s">
        <v>45</v>
      </c>
      <c r="D245" s="39">
        <f>D246</f>
        <v>7403</v>
      </c>
      <c r="E245" s="4"/>
      <c r="F245" s="4"/>
      <c r="G245" s="4"/>
    </row>
    <row r="246" spans="1:7" ht="25.5">
      <c r="A246" s="34" t="s">
        <v>46</v>
      </c>
      <c r="B246" s="27" t="s">
        <v>238</v>
      </c>
      <c r="C246" s="27" t="s">
        <v>47</v>
      </c>
      <c r="D246" s="39">
        <f>D247</f>
        <v>7403</v>
      </c>
      <c r="E246" s="4"/>
      <c r="F246" s="4"/>
      <c r="G246" s="4"/>
    </row>
    <row r="247" spans="1:7" ht="25.5">
      <c r="A247" s="34" t="s">
        <v>52</v>
      </c>
      <c r="B247" s="27" t="s">
        <v>238</v>
      </c>
      <c r="C247" s="27" t="s">
        <v>53</v>
      </c>
      <c r="D247" s="39">
        <f>7463-25-35</f>
        <v>7403</v>
      </c>
      <c r="E247" s="4"/>
      <c r="F247" s="4"/>
      <c r="G247" s="4"/>
    </row>
    <row r="248" spans="1:7" ht="51">
      <c r="A248" s="37" t="s">
        <v>1430</v>
      </c>
      <c r="B248" s="33" t="s">
        <v>1451</v>
      </c>
      <c r="C248" s="33"/>
      <c r="D248" s="38">
        <f>D249+D253+D257+D261</f>
        <v>38788</v>
      </c>
      <c r="E248" s="4"/>
      <c r="F248" s="4"/>
      <c r="G248" s="4"/>
    </row>
    <row r="249" spans="1:7" ht="38.25">
      <c r="A249" s="34" t="s">
        <v>36</v>
      </c>
      <c r="B249" s="27" t="s">
        <v>230</v>
      </c>
      <c r="C249" s="27"/>
      <c r="D249" s="39">
        <f>D252</f>
        <v>23612.6</v>
      </c>
      <c r="E249" s="4"/>
      <c r="F249" s="4"/>
      <c r="G249" s="4"/>
    </row>
    <row r="250" spans="1:7" ht="38.25">
      <c r="A250" s="34" t="s">
        <v>62</v>
      </c>
      <c r="B250" s="27" t="s">
        <v>230</v>
      </c>
      <c r="C250" s="27" t="s">
        <v>63</v>
      </c>
      <c r="D250" s="39">
        <f>D251</f>
        <v>23612.6</v>
      </c>
      <c r="E250" s="4"/>
      <c r="F250" s="4"/>
      <c r="G250" s="4"/>
    </row>
    <row r="251" spans="1:7" ht="12.75">
      <c r="A251" s="34" t="s">
        <v>77</v>
      </c>
      <c r="B251" s="27" t="s">
        <v>230</v>
      </c>
      <c r="C251" s="27" t="s">
        <v>78</v>
      </c>
      <c r="D251" s="39">
        <f>D252</f>
        <v>23612.6</v>
      </c>
      <c r="E251" s="4"/>
      <c r="F251" s="4"/>
      <c r="G251" s="4"/>
    </row>
    <row r="252" spans="1:7" ht="51">
      <c r="A252" s="34" t="s">
        <v>79</v>
      </c>
      <c r="B252" s="27" t="s">
        <v>230</v>
      </c>
      <c r="C252" s="27" t="s">
        <v>80</v>
      </c>
      <c r="D252" s="39">
        <v>23612.6</v>
      </c>
      <c r="E252" s="4"/>
      <c r="F252" s="4"/>
      <c r="G252" s="4"/>
    </row>
    <row r="253" spans="1:7" ht="25.5">
      <c r="A253" s="34" t="s">
        <v>21</v>
      </c>
      <c r="B253" s="27" t="s">
        <v>229</v>
      </c>
      <c r="C253" s="27"/>
      <c r="D253" s="39">
        <f>D254</f>
        <v>7023</v>
      </c>
      <c r="E253" s="4"/>
      <c r="F253" s="4"/>
      <c r="G253" s="4"/>
    </row>
    <row r="254" spans="1:7" ht="38.25">
      <c r="A254" s="34" t="s">
        <v>62</v>
      </c>
      <c r="B254" s="27" t="s">
        <v>229</v>
      </c>
      <c r="C254" s="27" t="s">
        <v>63</v>
      </c>
      <c r="D254" s="39">
        <f>D255</f>
        <v>7023</v>
      </c>
      <c r="E254" s="4"/>
      <c r="F254" s="4"/>
      <c r="G254" s="4"/>
    </row>
    <row r="255" spans="1:7" ht="12.75">
      <c r="A255" s="34" t="s">
        <v>77</v>
      </c>
      <c r="B255" s="27" t="s">
        <v>229</v>
      </c>
      <c r="C255" s="27" t="s">
        <v>78</v>
      </c>
      <c r="D255" s="39">
        <f>D256</f>
        <v>7023</v>
      </c>
      <c r="E255" s="4"/>
      <c r="F255" s="4"/>
      <c r="G255" s="4"/>
    </row>
    <row r="256" spans="1:7" ht="51">
      <c r="A256" s="34" t="s">
        <v>79</v>
      </c>
      <c r="B256" s="27" t="s">
        <v>229</v>
      </c>
      <c r="C256" s="27" t="s">
        <v>80</v>
      </c>
      <c r="D256" s="39">
        <v>7023</v>
      </c>
      <c r="E256" s="4"/>
      <c r="F256" s="4"/>
      <c r="G256" s="4"/>
    </row>
    <row r="257" spans="1:7" ht="38.25">
      <c r="A257" s="34" t="s">
        <v>34</v>
      </c>
      <c r="B257" s="27" t="s">
        <v>231</v>
      </c>
      <c r="C257" s="27"/>
      <c r="D257" s="39">
        <f>D260</f>
        <v>2621.4</v>
      </c>
      <c r="E257" s="4"/>
      <c r="F257" s="4"/>
      <c r="G257" s="4"/>
    </row>
    <row r="258" spans="1:7" ht="38.25">
      <c r="A258" s="34" t="s">
        <v>62</v>
      </c>
      <c r="B258" s="27" t="s">
        <v>231</v>
      </c>
      <c r="C258" s="27" t="s">
        <v>63</v>
      </c>
      <c r="D258" s="39">
        <f>D259</f>
        <v>2621.4</v>
      </c>
      <c r="E258" s="4"/>
      <c r="F258" s="4"/>
      <c r="G258" s="4"/>
    </row>
    <row r="259" spans="1:7" ht="12.75">
      <c r="A259" s="34" t="s">
        <v>77</v>
      </c>
      <c r="B259" s="27" t="s">
        <v>231</v>
      </c>
      <c r="C259" s="27" t="s">
        <v>78</v>
      </c>
      <c r="D259" s="39">
        <f>D260</f>
        <v>2621.4</v>
      </c>
      <c r="E259" s="4"/>
      <c r="F259" s="4"/>
      <c r="G259" s="4"/>
    </row>
    <row r="260" spans="1:7" ht="51">
      <c r="A260" s="34" t="s">
        <v>79</v>
      </c>
      <c r="B260" s="27" t="s">
        <v>231</v>
      </c>
      <c r="C260" s="27" t="s">
        <v>80</v>
      </c>
      <c r="D260" s="39">
        <v>2621.4</v>
      </c>
      <c r="E260" s="4"/>
      <c r="F260" s="4"/>
      <c r="G260" s="4"/>
    </row>
    <row r="261" spans="1:7" ht="12.75">
      <c r="A261" s="46" t="s">
        <v>732</v>
      </c>
      <c r="B261" s="27" t="s">
        <v>232</v>
      </c>
      <c r="C261" s="27"/>
      <c r="D261" s="39">
        <f>D264</f>
        <v>5531</v>
      </c>
      <c r="E261" s="4"/>
      <c r="F261" s="4"/>
      <c r="G261" s="4"/>
    </row>
    <row r="262" spans="1:7" ht="38.25">
      <c r="A262" s="34" t="s">
        <v>62</v>
      </c>
      <c r="B262" s="27" t="s">
        <v>232</v>
      </c>
      <c r="C262" s="27" t="s">
        <v>63</v>
      </c>
      <c r="D262" s="39">
        <f>D263</f>
        <v>5531</v>
      </c>
      <c r="E262" s="4"/>
      <c r="F262" s="4"/>
      <c r="G262" s="4"/>
    </row>
    <row r="263" spans="1:7" ht="12.75">
      <c r="A263" s="34" t="s">
        <v>77</v>
      </c>
      <c r="B263" s="27" t="s">
        <v>232</v>
      </c>
      <c r="C263" s="27" t="s">
        <v>78</v>
      </c>
      <c r="D263" s="39">
        <f>D264</f>
        <v>5531</v>
      </c>
      <c r="E263" s="4"/>
      <c r="F263" s="4"/>
      <c r="G263" s="4"/>
    </row>
    <row r="264" spans="1:7" ht="51">
      <c r="A264" s="34" t="s">
        <v>79</v>
      </c>
      <c r="B264" s="27" t="s">
        <v>232</v>
      </c>
      <c r="C264" s="27" t="s">
        <v>80</v>
      </c>
      <c r="D264" s="39">
        <v>5531</v>
      </c>
      <c r="E264" s="4"/>
      <c r="F264" s="4"/>
      <c r="G264" s="4"/>
    </row>
    <row r="265" spans="1:7" ht="38.25">
      <c r="A265" s="37" t="s">
        <v>1437</v>
      </c>
      <c r="B265" s="33" t="s">
        <v>241</v>
      </c>
      <c r="C265" s="33"/>
      <c r="D265" s="38">
        <f>D266</f>
        <v>25</v>
      </c>
      <c r="E265" s="4"/>
      <c r="F265" s="4"/>
      <c r="G265" s="4"/>
    </row>
    <row r="266" spans="1:7" ht="12.75">
      <c r="A266" s="46" t="s">
        <v>1</v>
      </c>
      <c r="B266" s="27" t="s">
        <v>242</v>
      </c>
      <c r="C266" s="27"/>
      <c r="D266" s="39">
        <f>D267</f>
        <v>25</v>
      </c>
      <c r="E266" s="4"/>
      <c r="F266" s="4"/>
      <c r="G266" s="4"/>
    </row>
    <row r="267" spans="1:7" ht="25.5">
      <c r="A267" s="34" t="s">
        <v>44</v>
      </c>
      <c r="B267" s="27" t="s">
        <v>242</v>
      </c>
      <c r="C267" s="27" t="s">
        <v>45</v>
      </c>
      <c r="D267" s="39">
        <f>D268</f>
        <v>25</v>
      </c>
      <c r="E267" s="4"/>
      <c r="F267" s="4"/>
      <c r="G267" s="4"/>
    </row>
    <row r="268" spans="1:7" ht="25.5">
      <c r="A268" s="34" t="s">
        <v>46</v>
      </c>
      <c r="B268" s="27" t="s">
        <v>242</v>
      </c>
      <c r="C268" s="27" t="s">
        <v>47</v>
      </c>
      <c r="D268" s="39">
        <f>D269</f>
        <v>25</v>
      </c>
      <c r="E268" s="4"/>
      <c r="F268" s="4"/>
      <c r="G268" s="4"/>
    </row>
    <row r="269" spans="1:7" ht="25.5">
      <c r="A269" s="34" t="s">
        <v>52</v>
      </c>
      <c r="B269" s="27" t="s">
        <v>242</v>
      </c>
      <c r="C269" s="27" t="s">
        <v>53</v>
      </c>
      <c r="D269" s="39">
        <v>25</v>
      </c>
      <c r="E269" s="4"/>
      <c r="F269" s="4"/>
      <c r="G269" s="4"/>
    </row>
    <row r="270" spans="1:7" ht="38.25">
      <c r="A270" s="37" t="s">
        <v>1425</v>
      </c>
      <c r="B270" s="33" t="s">
        <v>243</v>
      </c>
      <c r="C270" s="33"/>
      <c r="D270" s="38">
        <f>D271</f>
        <v>35</v>
      </c>
      <c r="E270" s="4"/>
      <c r="F270" s="4"/>
      <c r="G270" s="4"/>
    </row>
    <row r="271" spans="1:7" ht="12.75">
      <c r="A271" s="46" t="s">
        <v>1</v>
      </c>
      <c r="B271" s="27" t="s">
        <v>244</v>
      </c>
      <c r="C271" s="27"/>
      <c r="D271" s="39">
        <f>D272</f>
        <v>35</v>
      </c>
      <c r="E271" s="4"/>
      <c r="F271" s="4"/>
      <c r="G271" s="4"/>
    </row>
    <row r="272" spans="1:7" ht="25.5">
      <c r="A272" s="34" t="s">
        <v>44</v>
      </c>
      <c r="B272" s="27" t="s">
        <v>244</v>
      </c>
      <c r="C272" s="27" t="s">
        <v>45</v>
      </c>
      <c r="D272" s="39">
        <f>D273</f>
        <v>35</v>
      </c>
      <c r="E272" s="4"/>
      <c r="F272" s="4"/>
      <c r="G272" s="4"/>
    </row>
    <row r="273" spans="1:7" ht="25.5">
      <c r="A273" s="34" t="s">
        <v>46</v>
      </c>
      <c r="B273" s="27" t="s">
        <v>244</v>
      </c>
      <c r="C273" s="27" t="s">
        <v>47</v>
      </c>
      <c r="D273" s="39">
        <f>D274</f>
        <v>35</v>
      </c>
      <c r="E273" s="4"/>
      <c r="F273" s="4"/>
      <c r="G273" s="4"/>
    </row>
    <row r="274" spans="1:7" ht="25.5">
      <c r="A274" s="34" t="s">
        <v>52</v>
      </c>
      <c r="B274" s="27" t="s">
        <v>244</v>
      </c>
      <c r="C274" s="27" t="s">
        <v>53</v>
      </c>
      <c r="D274" s="39">
        <v>35</v>
      </c>
      <c r="E274" s="4"/>
      <c r="F274" s="4"/>
      <c r="G274" s="4"/>
    </row>
    <row r="275" spans="1:7" ht="38.25">
      <c r="A275" s="72" t="s">
        <v>1449</v>
      </c>
      <c r="B275" s="33" t="s">
        <v>256</v>
      </c>
      <c r="C275" s="33"/>
      <c r="D275" s="38">
        <f>D276+D284</f>
        <v>50457</v>
      </c>
      <c r="E275" s="4"/>
      <c r="F275" s="4"/>
      <c r="G275" s="4"/>
    </row>
    <row r="276" spans="1:7" ht="25.5">
      <c r="A276" s="46" t="s">
        <v>113</v>
      </c>
      <c r="B276" s="27" t="s">
        <v>217</v>
      </c>
      <c r="C276" s="27"/>
      <c r="D276" s="39">
        <f>D277+D281</f>
        <v>2615</v>
      </c>
      <c r="E276" s="4"/>
      <c r="F276" s="4"/>
      <c r="G276" s="4"/>
    </row>
    <row r="277" spans="1:7" ht="63.75">
      <c r="A277" s="36" t="s">
        <v>37</v>
      </c>
      <c r="B277" s="27" t="s">
        <v>217</v>
      </c>
      <c r="C277" s="27" t="s">
        <v>38</v>
      </c>
      <c r="D277" s="39">
        <f>D278</f>
        <v>2394</v>
      </c>
      <c r="E277" s="4"/>
      <c r="F277" s="4"/>
      <c r="G277" s="4"/>
    </row>
    <row r="278" spans="1:7" ht="25.5">
      <c r="A278" s="36" t="s">
        <v>86</v>
      </c>
      <c r="B278" s="27" t="s">
        <v>217</v>
      </c>
      <c r="C278" s="27" t="s">
        <v>87</v>
      </c>
      <c r="D278" s="39">
        <f>D279+D280</f>
        <v>2394</v>
      </c>
      <c r="E278" s="4"/>
      <c r="F278" s="4"/>
      <c r="G278" s="4"/>
    </row>
    <row r="279" spans="1:7" ht="12.75">
      <c r="A279" s="34" t="s">
        <v>41</v>
      </c>
      <c r="B279" s="27" t="s">
        <v>217</v>
      </c>
      <c r="C279" s="27" t="s">
        <v>88</v>
      </c>
      <c r="D279" s="39">
        <v>2388</v>
      </c>
      <c r="E279" s="4"/>
      <c r="F279" s="4"/>
      <c r="G279" s="4"/>
    </row>
    <row r="280" spans="1:7" ht="25.5">
      <c r="A280" s="34" t="s">
        <v>43</v>
      </c>
      <c r="B280" s="27" t="s">
        <v>217</v>
      </c>
      <c r="C280" s="27" t="s">
        <v>89</v>
      </c>
      <c r="D280" s="39">
        <v>6</v>
      </c>
      <c r="E280" s="4"/>
      <c r="F280" s="4"/>
      <c r="G280" s="4"/>
    </row>
    <row r="281" spans="1:7" ht="25.5">
      <c r="A281" s="34" t="s">
        <v>44</v>
      </c>
      <c r="B281" s="27" t="s">
        <v>217</v>
      </c>
      <c r="C281" s="27" t="s">
        <v>45</v>
      </c>
      <c r="D281" s="39">
        <f>D282</f>
        <v>221</v>
      </c>
      <c r="E281" s="4"/>
      <c r="F281" s="4"/>
      <c r="G281" s="4"/>
    </row>
    <row r="282" spans="1:7" ht="25.5">
      <c r="A282" s="34" t="s">
        <v>46</v>
      </c>
      <c r="B282" s="27" t="s">
        <v>217</v>
      </c>
      <c r="C282" s="27" t="s">
        <v>47</v>
      </c>
      <c r="D282" s="39">
        <f>D283</f>
        <v>221</v>
      </c>
      <c r="E282" s="4"/>
      <c r="F282" s="4"/>
      <c r="G282" s="4"/>
    </row>
    <row r="283" spans="1:7" ht="25.5">
      <c r="A283" s="34" t="s">
        <v>52</v>
      </c>
      <c r="B283" s="27" t="s">
        <v>217</v>
      </c>
      <c r="C283" s="27" t="s">
        <v>53</v>
      </c>
      <c r="D283" s="39">
        <v>221</v>
      </c>
      <c r="E283" s="4"/>
      <c r="F283" s="4"/>
      <c r="G283" s="4"/>
    </row>
    <row r="284" spans="1:7" ht="51">
      <c r="A284" s="46" t="s">
        <v>3</v>
      </c>
      <c r="B284" s="27" t="s">
        <v>240</v>
      </c>
      <c r="C284" s="27"/>
      <c r="D284" s="39">
        <f>D285+D289+D293</f>
        <v>47842</v>
      </c>
      <c r="E284" s="4"/>
      <c r="F284" s="4"/>
      <c r="G284" s="4"/>
    </row>
    <row r="285" spans="1:7" ht="63.75">
      <c r="A285" s="36" t="s">
        <v>37</v>
      </c>
      <c r="B285" s="27" t="s">
        <v>240</v>
      </c>
      <c r="C285" s="27" t="s">
        <v>38</v>
      </c>
      <c r="D285" s="39">
        <f>D286</f>
        <v>38886</v>
      </c>
      <c r="E285" s="4"/>
      <c r="F285" s="4"/>
      <c r="G285" s="4"/>
    </row>
    <row r="286" spans="1:7" ht="12.75">
      <c r="A286" s="36" t="s">
        <v>39</v>
      </c>
      <c r="B286" s="27" t="s">
        <v>240</v>
      </c>
      <c r="C286" s="27" t="s">
        <v>40</v>
      </c>
      <c r="D286" s="39">
        <f>D287+D288</f>
        <v>38886</v>
      </c>
      <c r="E286" s="4"/>
      <c r="F286" s="4"/>
      <c r="G286" s="4"/>
    </row>
    <row r="287" spans="1:7" ht="12.75">
      <c r="A287" s="34" t="s">
        <v>41</v>
      </c>
      <c r="B287" s="27" t="s">
        <v>240</v>
      </c>
      <c r="C287" s="27" t="s">
        <v>42</v>
      </c>
      <c r="D287" s="39">
        <v>38856</v>
      </c>
      <c r="E287" s="4"/>
      <c r="F287" s="4"/>
      <c r="G287" s="4"/>
    </row>
    <row r="288" spans="1:7" ht="25.5">
      <c r="A288" s="34" t="s">
        <v>189</v>
      </c>
      <c r="B288" s="27" t="s">
        <v>240</v>
      </c>
      <c r="C288" s="27" t="s">
        <v>188</v>
      </c>
      <c r="D288" s="39">
        <v>30</v>
      </c>
      <c r="E288" s="4"/>
      <c r="F288" s="4"/>
      <c r="G288" s="4"/>
    </row>
    <row r="289" spans="1:7" ht="25.5">
      <c r="A289" s="34" t="s">
        <v>44</v>
      </c>
      <c r="B289" s="27" t="s">
        <v>240</v>
      </c>
      <c r="C289" s="27" t="s">
        <v>45</v>
      </c>
      <c r="D289" s="39">
        <f>D290</f>
        <v>8039</v>
      </c>
      <c r="E289" s="4"/>
      <c r="F289" s="4"/>
      <c r="G289" s="4"/>
    </row>
    <row r="290" spans="1:7" ht="25.5">
      <c r="A290" s="34" t="s">
        <v>46</v>
      </c>
      <c r="B290" s="27" t="s">
        <v>240</v>
      </c>
      <c r="C290" s="27" t="s">
        <v>47</v>
      </c>
      <c r="D290" s="39">
        <f>D291+D292</f>
        <v>8039</v>
      </c>
      <c r="E290" s="4"/>
      <c r="F290" s="4"/>
      <c r="G290" s="4"/>
    </row>
    <row r="291" spans="1:7" ht="25.5">
      <c r="A291" s="34" t="s">
        <v>48</v>
      </c>
      <c r="B291" s="27" t="s">
        <v>240</v>
      </c>
      <c r="C291" s="27" t="s">
        <v>49</v>
      </c>
      <c r="D291" s="39">
        <v>1625</v>
      </c>
      <c r="E291" s="4"/>
      <c r="F291" s="4"/>
      <c r="G291" s="4"/>
    </row>
    <row r="292" spans="1:7" ht="25.5">
      <c r="A292" s="34" t="s">
        <v>52</v>
      </c>
      <c r="B292" s="27" t="s">
        <v>240</v>
      </c>
      <c r="C292" s="27" t="s">
        <v>53</v>
      </c>
      <c r="D292" s="39">
        <f>6414</f>
        <v>6414</v>
      </c>
      <c r="E292" s="4"/>
      <c r="F292" s="4"/>
      <c r="G292" s="4"/>
    </row>
    <row r="293" spans="1:7" ht="12.75">
      <c r="A293" s="34" t="s">
        <v>58</v>
      </c>
      <c r="B293" s="27" t="s">
        <v>240</v>
      </c>
      <c r="C293" s="27" t="s">
        <v>59</v>
      </c>
      <c r="D293" s="39">
        <f>D294</f>
        <v>917</v>
      </c>
      <c r="E293" s="4"/>
      <c r="F293" s="4"/>
      <c r="G293" s="4"/>
    </row>
    <row r="294" spans="1:7" ht="12.75">
      <c r="A294" s="34" t="s">
        <v>96</v>
      </c>
      <c r="B294" s="27" t="s">
        <v>240</v>
      </c>
      <c r="C294" s="27" t="s">
        <v>97</v>
      </c>
      <c r="D294" s="39">
        <f>D295+D296</f>
        <v>917</v>
      </c>
      <c r="E294" s="4"/>
      <c r="F294" s="4"/>
      <c r="G294" s="4"/>
    </row>
    <row r="295" spans="1:7" ht="25.5">
      <c r="A295" s="34" t="s">
        <v>100</v>
      </c>
      <c r="B295" s="27" t="s">
        <v>240</v>
      </c>
      <c r="C295" s="27" t="s">
        <v>98</v>
      </c>
      <c r="D295" s="39">
        <v>679</v>
      </c>
      <c r="E295" s="4"/>
      <c r="F295" s="4"/>
      <c r="G295" s="4"/>
    </row>
    <row r="296" spans="1:7" ht="12.75">
      <c r="A296" s="34" t="s">
        <v>101</v>
      </c>
      <c r="B296" s="27" t="s">
        <v>240</v>
      </c>
      <c r="C296" s="27" t="s">
        <v>99</v>
      </c>
      <c r="D296" s="39">
        <v>238</v>
      </c>
      <c r="E296" s="4"/>
      <c r="F296" s="4"/>
      <c r="G296" s="4"/>
    </row>
    <row r="297" spans="1:7" ht="38.25">
      <c r="A297" s="42" t="s">
        <v>1434</v>
      </c>
      <c r="B297" s="32" t="s">
        <v>201</v>
      </c>
      <c r="C297" s="32"/>
      <c r="D297" s="43">
        <f>D298+D303+D308+D313+D318+D323+D328</f>
        <v>12069</v>
      </c>
      <c r="E297" s="4"/>
      <c r="F297" s="4"/>
      <c r="G297" s="4"/>
    </row>
    <row r="298" spans="1:7" ht="63.75">
      <c r="A298" s="35" t="s">
        <v>1436</v>
      </c>
      <c r="B298" s="33" t="s">
        <v>216</v>
      </c>
      <c r="C298" s="33"/>
      <c r="D298" s="38">
        <f>D299</f>
        <v>7063</v>
      </c>
      <c r="E298" s="4"/>
      <c r="F298" s="4"/>
      <c r="G298" s="4"/>
    </row>
    <row r="299" spans="1:7" ht="12.75">
      <c r="A299" s="46" t="s">
        <v>724</v>
      </c>
      <c r="B299" s="27" t="s">
        <v>206</v>
      </c>
      <c r="C299" s="27"/>
      <c r="D299" s="39">
        <f>D302</f>
        <v>7063</v>
      </c>
      <c r="E299" s="4"/>
      <c r="F299" s="4"/>
      <c r="G299" s="4"/>
    </row>
    <row r="300" spans="1:7" ht="38.25">
      <c r="A300" s="34" t="s">
        <v>62</v>
      </c>
      <c r="B300" s="27" t="s">
        <v>206</v>
      </c>
      <c r="C300" s="27" t="s">
        <v>63</v>
      </c>
      <c r="D300" s="39">
        <f>D301</f>
        <v>7063</v>
      </c>
      <c r="E300" s="4"/>
      <c r="F300" s="4"/>
      <c r="G300" s="4"/>
    </row>
    <row r="301" spans="1:7" ht="12.75">
      <c r="A301" s="34" t="s">
        <v>77</v>
      </c>
      <c r="B301" s="27" t="s">
        <v>206</v>
      </c>
      <c r="C301" s="27" t="s">
        <v>78</v>
      </c>
      <c r="D301" s="39">
        <f>D302</f>
        <v>7063</v>
      </c>
      <c r="E301" s="4"/>
      <c r="F301" s="4"/>
      <c r="G301" s="4"/>
    </row>
    <row r="302" spans="1:7" ht="51">
      <c r="A302" s="34" t="s">
        <v>79</v>
      </c>
      <c r="B302" s="27" t="s">
        <v>206</v>
      </c>
      <c r="C302" s="27" t="s">
        <v>80</v>
      </c>
      <c r="D302" s="39">
        <v>7063</v>
      </c>
      <c r="E302" s="4"/>
      <c r="F302" s="4"/>
      <c r="G302" s="4"/>
    </row>
    <row r="303" spans="1:7" ht="38.25">
      <c r="A303" s="35" t="s">
        <v>1435</v>
      </c>
      <c r="B303" s="33" t="s">
        <v>204</v>
      </c>
      <c r="C303" s="33"/>
      <c r="D303" s="38">
        <f>D304</f>
        <v>900</v>
      </c>
      <c r="E303" s="4"/>
      <c r="F303" s="4"/>
      <c r="G303" s="4"/>
    </row>
    <row r="304" spans="1:7" ht="12.75">
      <c r="A304" s="46" t="s">
        <v>716</v>
      </c>
      <c r="B304" s="27" t="s">
        <v>205</v>
      </c>
      <c r="C304" s="27"/>
      <c r="D304" s="39">
        <f>D305</f>
        <v>900</v>
      </c>
      <c r="E304" s="4"/>
      <c r="F304" s="4"/>
      <c r="G304" s="4"/>
    </row>
    <row r="305" spans="1:7" ht="25.5">
      <c r="A305" s="34" t="s">
        <v>44</v>
      </c>
      <c r="B305" s="27" t="s">
        <v>205</v>
      </c>
      <c r="C305" s="27" t="s">
        <v>45</v>
      </c>
      <c r="D305" s="39">
        <f>D306</f>
        <v>900</v>
      </c>
      <c r="E305" s="4"/>
      <c r="F305" s="4"/>
      <c r="G305" s="4"/>
    </row>
    <row r="306" spans="1:7" ht="25.5">
      <c r="A306" s="34" t="s">
        <v>46</v>
      </c>
      <c r="B306" s="27" t="s">
        <v>205</v>
      </c>
      <c r="C306" s="27" t="s">
        <v>47</v>
      </c>
      <c r="D306" s="39">
        <f>D307</f>
        <v>900</v>
      </c>
      <c r="E306" s="4"/>
      <c r="F306" s="4"/>
      <c r="G306" s="4"/>
    </row>
    <row r="307" spans="1:7" ht="25.5">
      <c r="A307" s="34" t="s">
        <v>52</v>
      </c>
      <c r="B307" s="27" t="s">
        <v>205</v>
      </c>
      <c r="C307" s="27" t="s">
        <v>53</v>
      </c>
      <c r="D307" s="39">
        <f>1200-100-100-100</f>
        <v>900</v>
      </c>
      <c r="E307" s="4"/>
      <c r="F307" s="4"/>
      <c r="G307" s="4"/>
    </row>
    <row r="308" spans="1:7" ht="51">
      <c r="A308" s="37" t="s">
        <v>1430</v>
      </c>
      <c r="B308" s="33" t="s">
        <v>207</v>
      </c>
      <c r="C308" s="33"/>
      <c r="D308" s="38">
        <f>D309</f>
        <v>1980</v>
      </c>
      <c r="E308" s="4"/>
      <c r="F308" s="4"/>
      <c r="G308" s="4"/>
    </row>
    <row r="309" spans="1:7" ht="25.5">
      <c r="A309" s="34" t="s">
        <v>21</v>
      </c>
      <c r="B309" s="27" t="s">
        <v>208</v>
      </c>
      <c r="C309" s="27"/>
      <c r="D309" s="39">
        <f>D310</f>
        <v>1980</v>
      </c>
      <c r="E309" s="4"/>
      <c r="F309" s="4"/>
      <c r="G309" s="4"/>
    </row>
    <row r="310" spans="1:7" ht="38.25">
      <c r="A310" s="34" t="s">
        <v>62</v>
      </c>
      <c r="B310" s="27" t="s">
        <v>208</v>
      </c>
      <c r="C310" s="27" t="s">
        <v>63</v>
      </c>
      <c r="D310" s="39">
        <f>D311</f>
        <v>1980</v>
      </c>
      <c r="E310" s="4"/>
      <c r="F310" s="4"/>
      <c r="G310" s="4"/>
    </row>
    <row r="311" spans="1:7" ht="12.75">
      <c r="A311" s="34" t="s">
        <v>77</v>
      </c>
      <c r="B311" s="27" t="s">
        <v>208</v>
      </c>
      <c r="C311" s="27" t="s">
        <v>78</v>
      </c>
      <c r="D311" s="39">
        <f>D312</f>
        <v>1980</v>
      </c>
      <c r="E311" s="4"/>
      <c r="F311" s="4"/>
      <c r="G311" s="4"/>
    </row>
    <row r="312" spans="1:7" ht="51">
      <c r="A312" s="34" t="s">
        <v>79</v>
      </c>
      <c r="B312" s="27" t="s">
        <v>208</v>
      </c>
      <c r="C312" s="27" t="s">
        <v>80</v>
      </c>
      <c r="D312" s="39">
        <v>1980</v>
      </c>
      <c r="E312" s="4"/>
      <c r="F312" s="4"/>
      <c r="G312" s="4"/>
    </row>
    <row r="313" spans="1:7" ht="38.25">
      <c r="A313" s="35" t="s">
        <v>1437</v>
      </c>
      <c r="B313" s="33" t="s">
        <v>213</v>
      </c>
      <c r="C313" s="33"/>
      <c r="D313" s="38">
        <f>D314</f>
        <v>100</v>
      </c>
      <c r="E313" s="4"/>
      <c r="F313" s="4"/>
      <c r="G313" s="4"/>
    </row>
    <row r="314" spans="1:7" ht="12.75">
      <c r="A314" s="46" t="s">
        <v>716</v>
      </c>
      <c r="B314" s="27" t="s">
        <v>212</v>
      </c>
      <c r="C314" s="27"/>
      <c r="D314" s="39">
        <f>D315</f>
        <v>100</v>
      </c>
      <c r="E314" s="4"/>
      <c r="F314" s="4"/>
      <c r="G314" s="4"/>
    </row>
    <row r="315" spans="1:7" ht="25.5">
      <c r="A315" s="34" t="s">
        <v>44</v>
      </c>
      <c r="B315" s="27" t="s">
        <v>212</v>
      </c>
      <c r="C315" s="27" t="s">
        <v>45</v>
      </c>
      <c r="D315" s="39">
        <f>D316</f>
        <v>100</v>
      </c>
      <c r="E315" s="4"/>
      <c r="F315" s="4"/>
      <c r="G315" s="4"/>
    </row>
    <row r="316" spans="1:7" ht="25.5">
      <c r="A316" s="34" t="s">
        <v>46</v>
      </c>
      <c r="B316" s="27" t="s">
        <v>212</v>
      </c>
      <c r="C316" s="27" t="s">
        <v>47</v>
      </c>
      <c r="D316" s="39">
        <f>D317</f>
        <v>100</v>
      </c>
      <c r="E316" s="4"/>
      <c r="F316" s="4"/>
      <c r="G316" s="4"/>
    </row>
    <row r="317" spans="1:7" ht="25.5">
      <c r="A317" s="34" t="s">
        <v>52</v>
      </c>
      <c r="B317" s="27" t="s">
        <v>212</v>
      </c>
      <c r="C317" s="27" t="s">
        <v>53</v>
      </c>
      <c r="D317" s="39">
        <v>100</v>
      </c>
      <c r="E317" s="4"/>
      <c r="F317" s="4"/>
      <c r="G317" s="4"/>
    </row>
    <row r="318" spans="1:7" ht="38.25">
      <c r="A318" s="35" t="s">
        <v>1425</v>
      </c>
      <c r="B318" s="33" t="s">
        <v>210</v>
      </c>
      <c r="C318" s="33"/>
      <c r="D318" s="38">
        <f>D319</f>
        <v>100</v>
      </c>
      <c r="E318" s="4"/>
      <c r="F318" s="4"/>
      <c r="G318" s="4"/>
    </row>
    <row r="319" spans="1:7" ht="12.75">
      <c r="A319" s="46" t="s">
        <v>716</v>
      </c>
      <c r="B319" s="27" t="s">
        <v>211</v>
      </c>
      <c r="C319" s="27"/>
      <c r="D319" s="39">
        <f>D320</f>
        <v>100</v>
      </c>
      <c r="E319" s="4"/>
      <c r="F319" s="4"/>
      <c r="G319" s="4"/>
    </row>
    <row r="320" spans="1:7" ht="25.5">
      <c r="A320" s="34" t="s">
        <v>44</v>
      </c>
      <c r="B320" s="27" t="s">
        <v>211</v>
      </c>
      <c r="C320" s="27" t="s">
        <v>45</v>
      </c>
      <c r="D320" s="39">
        <f>D321</f>
        <v>100</v>
      </c>
      <c r="E320" s="4"/>
      <c r="F320" s="4"/>
      <c r="G320" s="4"/>
    </row>
    <row r="321" spans="1:7" ht="25.5">
      <c r="A321" s="34" t="s">
        <v>46</v>
      </c>
      <c r="B321" s="27" t="s">
        <v>211</v>
      </c>
      <c r="C321" s="27" t="s">
        <v>47</v>
      </c>
      <c r="D321" s="39">
        <f>D322</f>
        <v>100</v>
      </c>
      <c r="E321" s="4"/>
      <c r="F321" s="4"/>
      <c r="G321" s="4"/>
    </row>
    <row r="322" spans="1:7" ht="25.5">
      <c r="A322" s="34" t="s">
        <v>52</v>
      </c>
      <c r="B322" s="27" t="s">
        <v>211</v>
      </c>
      <c r="C322" s="27" t="s">
        <v>53</v>
      </c>
      <c r="D322" s="39">
        <v>100</v>
      </c>
      <c r="E322" s="4"/>
      <c r="F322" s="4"/>
      <c r="G322" s="4"/>
    </row>
    <row r="323" spans="1:7" ht="63.75">
      <c r="A323" s="35" t="s">
        <v>1438</v>
      </c>
      <c r="B323" s="33" t="s">
        <v>214</v>
      </c>
      <c r="C323" s="33"/>
      <c r="D323" s="38">
        <f>D324</f>
        <v>100</v>
      </c>
      <c r="E323" s="4"/>
      <c r="F323" s="4"/>
      <c r="G323" s="4"/>
    </row>
    <row r="324" spans="1:7" ht="12.75">
      <c r="A324" s="46" t="s">
        <v>716</v>
      </c>
      <c r="B324" s="27" t="s">
        <v>215</v>
      </c>
      <c r="C324" s="27"/>
      <c r="D324" s="39">
        <f>D325</f>
        <v>100</v>
      </c>
      <c r="E324" s="4"/>
      <c r="F324" s="4"/>
      <c r="G324" s="4"/>
    </row>
    <row r="325" spans="1:7" ht="25.5">
      <c r="A325" s="34" t="s">
        <v>44</v>
      </c>
      <c r="B325" s="27" t="s">
        <v>215</v>
      </c>
      <c r="C325" s="27" t="s">
        <v>45</v>
      </c>
      <c r="D325" s="39">
        <f>D326</f>
        <v>100</v>
      </c>
      <c r="E325" s="4"/>
      <c r="F325" s="4"/>
      <c r="G325" s="4"/>
    </row>
    <row r="326" spans="1:7" ht="25.5">
      <c r="A326" s="34" t="s">
        <v>46</v>
      </c>
      <c r="B326" s="27" t="s">
        <v>215</v>
      </c>
      <c r="C326" s="27" t="s">
        <v>47</v>
      </c>
      <c r="D326" s="39">
        <f>D327</f>
        <v>100</v>
      </c>
      <c r="E326" s="4"/>
      <c r="F326" s="4"/>
      <c r="G326" s="4"/>
    </row>
    <row r="327" spans="1:7" ht="25.5">
      <c r="A327" s="34" t="s">
        <v>52</v>
      </c>
      <c r="B327" s="27" t="s">
        <v>215</v>
      </c>
      <c r="C327" s="27" t="s">
        <v>53</v>
      </c>
      <c r="D327" s="39">
        <v>100</v>
      </c>
      <c r="E327" s="4"/>
      <c r="F327" s="4"/>
      <c r="G327" s="4"/>
    </row>
    <row r="328" spans="1:7" ht="38.25">
      <c r="A328" s="35" t="s">
        <v>1439</v>
      </c>
      <c r="B328" s="33" t="s">
        <v>202</v>
      </c>
      <c r="C328" s="33"/>
      <c r="D328" s="38">
        <f>D329+D337</f>
        <v>1826</v>
      </c>
      <c r="E328" s="4"/>
      <c r="F328" s="4"/>
      <c r="G328" s="4"/>
    </row>
    <row r="329" spans="1:7" ht="25.5">
      <c r="A329" s="46" t="s">
        <v>113</v>
      </c>
      <c r="B329" s="27" t="s">
        <v>203</v>
      </c>
      <c r="C329" s="27"/>
      <c r="D329" s="39">
        <f>D330+D334</f>
        <v>695</v>
      </c>
      <c r="E329" s="4"/>
      <c r="F329" s="4"/>
      <c r="G329" s="4"/>
    </row>
    <row r="330" spans="1:7" ht="63.75">
      <c r="A330" s="36" t="s">
        <v>37</v>
      </c>
      <c r="B330" s="27" t="s">
        <v>203</v>
      </c>
      <c r="C330" s="27" t="s">
        <v>38</v>
      </c>
      <c r="D330" s="39">
        <f>D331</f>
        <v>658</v>
      </c>
      <c r="E330" s="4"/>
      <c r="F330" s="4"/>
      <c r="G330" s="4"/>
    </row>
    <row r="331" spans="1:7" ht="25.5">
      <c r="A331" s="36" t="s">
        <v>86</v>
      </c>
      <c r="B331" s="27" t="s">
        <v>203</v>
      </c>
      <c r="C331" s="27" t="s">
        <v>87</v>
      </c>
      <c r="D331" s="39">
        <f>D332+D333</f>
        <v>658</v>
      </c>
      <c r="E331" s="4"/>
      <c r="F331" s="4"/>
      <c r="G331" s="4"/>
    </row>
    <row r="332" spans="1:7" ht="12.75">
      <c r="A332" s="34" t="s">
        <v>41</v>
      </c>
      <c r="B332" s="27" t="s">
        <v>203</v>
      </c>
      <c r="C332" s="27" t="s">
        <v>88</v>
      </c>
      <c r="D332" s="39">
        <v>657</v>
      </c>
      <c r="E332" s="4"/>
      <c r="F332" s="4"/>
      <c r="G332" s="4"/>
    </row>
    <row r="333" spans="1:7" ht="25.5">
      <c r="A333" s="34" t="s">
        <v>43</v>
      </c>
      <c r="B333" s="27" t="s">
        <v>203</v>
      </c>
      <c r="C333" s="27" t="s">
        <v>89</v>
      </c>
      <c r="D333" s="39">
        <v>1</v>
      </c>
      <c r="E333" s="4"/>
      <c r="F333" s="4"/>
      <c r="G333" s="4"/>
    </row>
    <row r="334" spans="1:7" ht="25.5">
      <c r="A334" s="34" t="s">
        <v>44</v>
      </c>
      <c r="B334" s="27" t="s">
        <v>203</v>
      </c>
      <c r="C334" s="27" t="s">
        <v>45</v>
      </c>
      <c r="D334" s="39">
        <f>D335</f>
        <v>37</v>
      </c>
      <c r="E334" s="4"/>
      <c r="F334" s="4"/>
      <c r="G334" s="4"/>
    </row>
    <row r="335" spans="1:7" ht="25.5">
      <c r="A335" s="34" t="s">
        <v>46</v>
      </c>
      <c r="B335" s="27" t="s">
        <v>203</v>
      </c>
      <c r="C335" s="27" t="s">
        <v>47</v>
      </c>
      <c r="D335" s="39">
        <f>D336</f>
        <v>37</v>
      </c>
      <c r="E335" s="4"/>
      <c r="F335" s="4"/>
      <c r="G335" s="4"/>
    </row>
    <row r="336" spans="1:7" ht="25.5">
      <c r="A336" s="34" t="s">
        <v>52</v>
      </c>
      <c r="B336" s="27" t="s">
        <v>203</v>
      </c>
      <c r="C336" s="27" t="s">
        <v>53</v>
      </c>
      <c r="D336" s="39">
        <v>37</v>
      </c>
      <c r="E336" s="4"/>
      <c r="F336" s="4"/>
      <c r="G336" s="4"/>
    </row>
    <row r="337" spans="1:7" ht="51">
      <c r="A337" s="45" t="s">
        <v>3</v>
      </c>
      <c r="B337" s="27" t="s">
        <v>209</v>
      </c>
      <c r="C337" s="27"/>
      <c r="D337" s="39">
        <f>D338+D341</f>
        <v>1131</v>
      </c>
      <c r="E337" s="4"/>
      <c r="F337" s="4"/>
      <c r="G337" s="4"/>
    </row>
    <row r="338" spans="1:7" ht="63.75">
      <c r="A338" s="36" t="s">
        <v>37</v>
      </c>
      <c r="B338" s="27" t="s">
        <v>209</v>
      </c>
      <c r="C338" s="27" t="s">
        <v>38</v>
      </c>
      <c r="D338" s="39">
        <f>D339</f>
        <v>854</v>
      </c>
      <c r="E338" s="4"/>
      <c r="F338" s="4"/>
      <c r="G338" s="4"/>
    </row>
    <row r="339" spans="1:7" ht="12.75">
      <c r="A339" s="36" t="s">
        <v>39</v>
      </c>
      <c r="B339" s="27" t="s">
        <v>209</v>
      </c>
      <c r="C339" s="27" t="s">
        <v>40</v>
      </c>
      <c r="D339" s="39">
        <f>D340</f>
        <v>854</v>
      </c>
      <c r="E339" s="4"/>
      <c r="F339" s="4"/>
      <c r="G339" s="4"/>
    </row>
    <row r="340" spans="1:7" ht="12.75">
      <c r="A340" s="34" t="s">
        <v>41</v>
      </c>
      <c r="B340" s="27" t="s">
        <v>209</v>
      </c>
      <c r="C340" s="27" t="s">
        <v>42</v>
      </c>
      <c r="D340" s="39">
        <v>854</v>
      </c>
      <c r="E340" s="4"/>
      <c r="F340" s="4"/>
      <c r="G340" s="4"/>
    </row>
    <row r="341" spans="1:7" ht="25.5">
      <c r="A341" s="34" t="s">
        <v>44</v>
      </c>
      <c r="B341" s="27" t="s">
        <v>209</v>
      </c>
      <c r="C341" s="27" t="s">
        <v>45</v>
      </c>
      <c r="D341" s="39">
        <f>D342</f>
        <v>277</v>
      </c>
      <c r="E341" s="4"/>
      <c r="F341" s="4"/>
      <c r="G341" s="4"/>
    </row>
    <row r="342" spans="1:7" ht="25.5">
      <c r="A342" s="34" t="s">
        <v>46</v>
      </c>
      <c r="B342" s="27" t="s">
        <v>209</v>
      </c>
      <c r="C342" s="27" t="s">
        <v>47</v>
      </c>
      <c r="D342" s="39">
        <f>D343+D344</f>
        <v>277</v>
      </c>
      <c r="E342" s="4"/>
      <c r="F342" s="4"/>
      <c r="G342" s="4"/>
    </row>
    <row r="343" spans="1:7" ht="25.5">
      <c r="A343" s="34" t="s">
        <v>48</v>
      </c>
      <c r="B343" s="27" t="s">
        <v>209</v>
      </c>
      <c r="C343" s="27" t="s">
        <v>49</v>
      </c>
      <c r="D343" s="39">
        <v>108</v>
      </c>
      <c r="E343" s="4"/>
      <c r="F343" s="4"/>
      <c r="G343" s="4"/>
    </row>
    <row r="344" spans="1:7" ht="25.5">
      <c r="A344" s="34" t="s">
        <v>52</v>
      </c>
      <c r="B344" s="27" t="s">
        <v>209</v>
      </c>
      <c r="C344" s="27" t="s">
        <v>53</v>
      </c>
      <c r="D344" s="39">
        <v>169</v>
      </c>
      <c r="E344" s="4"/>
      <c r="F344" s="4"/>
      <c r="G344" s="4"/>
    </row>
    <row r="345" spans="1:7" ht="38.25">
      <c r="A345" s="66" t="s">
        <v>1420</v>
      </c>
      <c r="B345" s="40">
        <v>1000000</v>
      </c>
      <c r="C345" s="41"/>
      <c r="D345" s="43">
        <f>D346+D354+D359+D364+D369+D374+D378+D383</f>
        <v>72544</v>
      </c>
      <c r="E345" s="4"/>
      <c r="F345" s="4"/>
      <c r="G345" s="4"/>
    </row>
    <row r="346" spans="1:7" ht="102">
      <c r="A346" s="37" t="s">
        <v>1421</v>
      </c>
      <c r="B346" s="33" t="s">
        <v>175</v>
      </c>
      <c r="C346" s="33"/>
      <c r="D346" s="38">
        <f>D347+D350</f>
        <v>14965</v>
      </c>
      <c r="E346" s="4"/>
      <c r="F346" s="4"/>
      <c r="G346" s="4"/>
    </row>
    <row r="347" spans="1:7" ht="25.5">
      <c r="A347" s="34" t="s">
        <v>19</v>
      </c>
      <c r="B347" s="27" t="s">
        <v>176</v>
      </c>
      <c r="C347" s="27"/>
      <c r="D347" s="39">
        <f>D348</f>
        <v>9000</v>
      </c>
      <c r="E347" s="4"/>
      <c r="F347" s="4"/>
      <c r="G347" s="4"/>
    </row>
    <row r="348" spans="1:7" ht="12.75">
      <c r="A348" s="34" t="s">
        <v>58</v>
      </c>
      <c r="B348" s="27" t="s">
        <v>176</v>
      </c>
      <c r="C348" s="27" t="s">
        <v>59</v>
      </c>
      <c r="D348" s="39">
        <f>D349</f>
        <v>9000</v>
      </c>
      <c r="E348" s="4"/>
      <c r="F348" s="4"/>
      <c r="G348" s="4"/>
    </row>
    <row r="349" spans="1:7" ht="38.25">
      <c r="A349" s="34" t="s">
        <v>74</v>
      </c>
      <c r="B349" s="27" t="s">
        <v>176</v>
      </c>
      <c r="C349" s="27" t="s">
        <v>75</v>
      </c>
      <c r="D349" s="39">
        <v>9000</v>
      </c>
      <c r="E349" s="4"/>
      <c r="F349" s="4"/>
      <c r="G349" s="4"/>
    </row>
    <row r="350" spans="1:7" ht="12.75">
      <c r="A350" s="34" t="s">
        <v>178</v>
      </c>
      <c r="B350" s="27" t="s">
        <v>177</v>
      </c>
      <c r="C350" s="27"/>
      <c r="D350" s="39">
        <f>D351</f>
        <v>5965</v>
      </c>
      <c r="E350" s="4"/>
      <c r="F350" s="4"/>
      <c r="G350" s="4"/>
    </row>
    <row r="351" spans="1:7" ht="38.25">
      <c r="A351" s="34" t="s">
        <v>62</v>
      </c>
      <c r="B351" s="27" t="s">
        <v>177</v>
      </c>
      <c r="C351" s="27" t="s">
        <v>63</v>
      </c>
      <c r="D351" s="39">
        <f>D352</f>
        <v>5965</v>
      </c>
      <c r="E351" s="4"/>
      <c r="F351" s="4"/>
      <c r="G351" s="4"/>
    </row>
    <row r="352" spans="1:7" ht="12.75">
      <c r="A352" s="34" t="s">
        <v>77</v>
      </c>
      <c r="B352" s="27" t="s">
        <v>177</v>
      </c>
      <c r="C352" s="27" t="s">
        <v>78</v>
      </c>
      <c r="D352" s="39">
        <f>D353</f>
        <v>5965</v>
      </c>
      <c r="E352" s="4"/>
      <c r="F352" s="4"/>
      <c r="G352" s="4"/>
    </row>
    <row r="353" spans="1:7" ht="51">
      <c r="A353" s="34" t="s">
        <v>79</v>
      </c>
      <c r="B353" s="27" t="s">
        <v>177</v>
      </c>
      <c r="C353" s="27" t="s">
        <v>80</v>
      </c>
      <c r="D353" s="39">
        <f>6000-20-15</f>
        <v>5965</v>
      </c>
      <c r="E353" s="4"/>
      <c r="F353" s="4"/>
      <c r="G353" s="4"/>
    </row>
    <row r="354" spans="1:7" ht="63.75">
      <c r="A354" s="35" t="s">
        <v>1453</v>
      </c>
      <c r="B354" s="33" t="s">
        <v>170</v>
      </c>
      <c r="C354" s="33"/>
      <c r="D354" s="38">
        <f>D355</f>
        <v>24632</v>
      </c>
      <c r="E354" s="4"/>
      <c r="F354" s="4"/>
      <c r="G354" s="4"/>
    </row>
    <row r="355" spans="1:7" ht="12.75">
      <c r="A355" s="46" t="s">
        <v>8</v>
      </c>
      <c r="B355" s="27" t="s">
        <v>171</v>
      </c>
      <c r="C355" s="27"/>
      <c r="D355" s="39">
        <f>D356</f>
        <v>24632</v>
      </c>
      <c r="E355" s="4"/>
      <c r="F355" s="4"/>
      <c r="G355" s="4"/>
    </row>
    <row r="356" spans="1:7" ht="38.25">
      <c r="A356" s="34" t="s">
        <v>62</v>
      </c>
      <c r="B356" s="27" t="s">
        <v>171</v>
      </c>
      <c r="C356" s="27" t="s">
        <v>63</v>
      </c>
      <c r="D356" s="39">
        <f>D357</f>
        <v>24632</v>
      </c>
      <c r="E356" s="4"/>
      <c r="F356" s="4"/>
      <c r="G356" s="4"/>
    </row>
    <row r="357" spans="1:7" ht="12.75">
      <c r="A357" s="34" t="s">
        <v>77</v>
      </c>
      <c r="B357" s="27" t="s">
        <v>171</v>
      </c>
      <c r="C357" s="27" t="s">
        <v>78</v>
      </c>
      <c r="D357" s="39">
        <f>D358</f>
        <v>24632</v>
      </c>
      <c r="E357" s="4"/>
      <c r="F357" s="4"/>
      <c r="G357" s="4"/>
    </row>
    <row r="358" spans="1:7" ht="51">
      <c r="A358" s="34" t="s">
        <v>79</v>
      </c>
      <c r="B358" s="27" t="s">
        <v>171</v>
      </c>
      <c r="C358" s="27" t="s">
        <v>80</v>
      </c>
      <c r="D358" s="39">
        <v>24632</v>
      </c>
      <c r="E358" s="4"/>
      <c r="F358" s="4"/>
      <c r="G358" s="4"/>
    </row>
    <row r="359" spans="1:7" ht="51">
      <c r="A359" s="37" t="s">
        <v>1422</v>
      </c>
      <c r="B359" s="33" t="s">
        <v>183</v>
      </c>
      <c r="C359" s="33"/>
      <c r="D359" s="38">
        <f>D360</f>
        <v>15</v>
      </c>
      <c r="E359" s="4"/>
      <c r="F359" s="4"/>
      <c r="G359" s="4"/>
    </row>
    <row r="360" spans="1:7" ht="12.75">
      <c r="A360" s="34" t="s">
        <v>178</v>
      </c>
      <c r="B360" s="27" t="s">
        <v>184</v>
      </c>
      <c r="C360" s="27"/>
      <c r="D360" s="39">
        <f>D361</f>
        <v>15</v>
      </c>
      <c r="E360" s="4"/>
      <c r="F360" s="4"/>
      <c r="G360" s="4"/>
    </row>
    <row r="361" spans="1:7" ht="38.25">
      <c r="A361" s="34" t="s">
        <v>62</v>
      </c>
      <c r="B361" s="27" t="s">
        <v>184</v>
      </c>
      <c r="C361" s="27" t="s">
        <v>63</v>
      </c>
      <c r="D361" s="39">
        <f>D362</f>
        <v>15</v>
      </c>
      <c r="E361" s="4"/>
      <c r="F361" s="4"/>
      <c r="G361" s="4"/>
    </row>
    <row r="362" spans="1:7" ht="12.75">
      <c r="A362" s="34" t="s">
        <v>77</v>
      </c>
      <c r="B362" s="27" t="s">
        <v>184</v>
      </c>
      <c r="C362" s="27" t="s">
        <v>78</v>
      </c>
      <c r="D362" s="39">
        <f>D363</f>
        <v>15</v>
      </c>
      <c r="E362" s="4"/>
      <c r="F362" s="4"/>
      <c r="G362" s="4"/>
    </row>
    <row r="363" spans="1:7" ht="51">
      <c r="A363" s="34" t="s">
        <v>79</v>
      </c>
      <c r="B363" s="27" t="s">
        <v>184</v>
      </c>
      <c r="C363" s="27" t="s">
        <v>80</v>
      </c>
      <c r="D363" s="39">
        <v>15</v>
      </c>
      <c r="E363" s="4"/>
      <c r="F363" s="4"/>
      <c r="G363" s="4"/>
    </row>
    <row r="364" spans="1:7" ht="25.5">
      <c r="A364" s="35" t="s">
        <v>1424</v>
      </c>
      <c r="B364" s="33" t="s">
        <v>172</v>
      </c>
      <c r="C364" s="33"/>
      <c r="D364" s="38">
        <f>D365</f>
        <v>10790</v>
      </c>
      <c r="E364" s="4"/>
      <c r="F364" s="4"/>
      <c r="G364" s="4"/>
    </row>
    <row r="365" spans="1:7" ht="12.75">
      <c r="A365" s="36" t="s">
        <v>0</v>
      </c>
      <c r="B365" s="27" t="s">
        <v>186</v>
      </c>
      <c r="C365" s="27"/>
      <c r="D365" s="39">
        <f>D366</f>
        <v>10790</v>
      </c>
      <c r="E365" s="4"/>
      <c r="F365" s="4"/>
      <c r="G365" s="4"/>
    </row>
    <row r="366" spans="1:7" ht="38.25">
      <c r="A366" s="34" t="s">
        <v>62</v>
      </c>
      <c r="B366" s="27" t="s">
        <v>186</v>
      </c>
      <c r="C366" s="27" t="s">
        <v>63</v>
      </c>
      <c r="D366" s="39">
        <f>D367</f>
        <v>10790</v>
      </c>
      <c r="E366" s="4"/>
      <c r="F366" s="4"/>
      <c r="G366" s="4"/>
    </row>
    <row r="367" spans="1:7" ht="12.75">
      <c r="A367" s="34" t="s">
        <v>77</v>
      </c>
      <c r="B367" s="27" t="s">
        <v>186</v>
      </c>
      <c r="C367" s="27" t="s">
        <v>78</v>
      </c>
      <c r="D367" s="39">
        <f>D368</f>
        <v>10790</v>
      </c>
      <c r="E367" s="4"/>
      <c r="F367" s="4"/>
      <c r="G367" s="4"/>
    </row>
    <row r="368" spans="1:7" ht="51">
      <c r="A368" s="34" t="s">
        <v>79</v>
      </c>
      <c r="B368" s="27" t="s">
        <v>186</v>
      </c>
      <c r="C368" s="27" t="s">
        <v>80</v>
      </c>
      <c r="D368" s="39">
        <v>10790</v>
      </c>
      <c r="E368" s="4"/>
      <c r="F368" s="4"/>
      <c r="G368" s="4"/>
    </row>
    <row r="369" spans="1:7" ht="38.25">
      <c r="A369" s="37" t="s">
        <v>1423</v>
      </c>
      <c r="B369" s="33" t="s">
        <v>173</v>
      </c>
      <c r="C369" s="33"/>
      <c r="D369" s="38">
        <f>D370</f>
        <v>18847</v>
      </c>
      <c r="E369" s="4"/>
      <c r="F369" s="4"/>
      <c r="G369" s="4"/>
    </row>
    <row r="370" spans="1:7" ht="12.75">
      <c r="A370" s="36" t="s">
        <v>9</v>
      </c>
      <c r="B370" s="27" t="s">
        <v>174</v>
      </c>
      <c r="C370" s="27"/>
      <c r="D370" s="39">
        <f>D373</f>
        <v>18847</v>
      </c>
      <c r="E370" s="4"/>
      <c r="F370" s="4"/>
      <c r="G370" s="4"/>
    </row>
    <row r="371" spans="1:7" ht="38.25">
      <c r="A371" s="34" t="s">
        <v>62</v>
      </c>
      <c r="B371" s="27" t="s">
        <v>174</v>
      </c>
      <c r="C371" s="27" t="s">
        <v>63</v>
      </c>
      <c r="D371" s="39">
        <f>D372</f>
        <v>18847</v>
      </c>
      <c r="E371" s="4"/>
      <c r="F371" s="4"/>
      <c r="G371" s="4"/>
    </row>
    <row r="372" spans="1:7" ht="12.75">
      <c r="A372" s="34" t="s">
        <v>77</v>
      </c>
      <c r="B372" s="27" t="s">
        <v>174</v>
      </c>
      <c r="C372" s="27" t="s">
        <v>78</v>
      </c>
      <c r="D372" s="39">
        <f>D373</f>
        <v>18847</v>
      </c>
      <c r="E372" s="4"/>
      <c r="F372" s="4"/>
      <c r="G372" s="4"/>
    </row>
    <row r="373" spans="1:7" ht="51">
      <c r="A373" s="34" t="s">
        <v>79</v>
      </c>
      <c r="B373" s="27" t="s">
        <v>174</v>
      </c>
      <c r="C373" s="27" t="s">
        <v>80</v>
      </c>
      <c r="D373" s="39">
        <v>18847</v>
      </c>
      <c r="E373" s="4"/>
      <c r="F373" s="4"/>
      <c r="G373" s="4"/>
    </row>
    <row r="374" spans="1:7" ht="38.25">
      <c r="A374" s="37" t="s">
        <v>1425</v>
      </c>
      <c r="B374" s="33" t="s">
        <v>180</v>
      </c>
      <c r="C374" s="33"/>
      <c r="D374" s="38">
        <f>D375</f>
        <v>20</v>
      </c>
      <c r="E374" s="4"/>
      <c r="F374" s="4"/>
      <c r="G374" s="4"/>
    </row>
    <row r="375" spans="1:7" ht="38.25">
      <c r="A375" s="34" t="s">
        <v>62</v>
      </c>
      <c r="B375" s="27" t="s">
        <v>181</v>
      </c>
      <c r="C375" s="27" t="s">
        <v>63</v>
      </c>
      <c r="D375" s="39">
        <f>D376</f>
        <v>20</v>
      </c>
      <c r="E375" s="4"/>
      <c r="F375" s="4"/>
      <c r="G375" s="4"/>
    </row>
    <row r="376" spans="1:7" ht="12.75">
      <c r="A376" s="34" t="s">
        <v>77</v>
      </c>
      <c r="B376" s="27" t="s">
        <v>181</v>
      </c>
      <c r="C376" s="27" t="s">
        <v>78</v>
      </c>
      <c r="D376" s="39">
        <f>D377</f>
        <v>20</v>
      </c>
      <c r="E376" s="4"/>
      <c r="F376" s="4"/>
      <c r="G376" s="4"/>
    </row>
    <row r="377" spans="1:7" ht="51">
      <c r="A377" s="34" t="s">
        <v>79</v>
      </c>
      <c r="B377" s="27" t="s">
        <v>181</v>
      </c>
      <c r="C377" s="27" t="s">
        <v>80</v>
      </c>
      <c r="D377" s="39">
        <v>20</v>
      </c>
      <c r="E377" s="4"/>
      <c r="F377" s="4"/>
      <c r="G377" s="4"/>
    </row>
    <row r="378" spans="1:7" ht="38.25">
      <c r="A378" s="37" t="s">
        <v>291</v>
      </c>
      <c r="B378" s="33" t="s">
        <v>182</v>
      </c>
      <c r="C378" s="33"/>
      <c r="D378" s="38">
        <f>D379</f>
        <v>50</v>
      </c>
      <c r="E378" s="4"/>
      <c r="F378" s="4"/>
      <c r="G378" s="4"/>
    </row>
    <row r="379" spans="1:7" ht="38.25">
      <c r="A379" s="46" t="s">
        <v>286</v>
      </c>
      <c r="B379" s="27" t="s">
        <v>1432</v>
      </c>
      <c r="C379" s="27"/>
      <c r="D379" s="39">
        <f>D380</f>
        <v>50</v>
      </c>
      <c r="E379" s="4"/>
      <c r="F379" s="4"/>
      <c r="G379" s="4"/>
    </row>
    <row r="380" spans="1:7" ht="12.75">
      <c r="A380" s="34" t="s">
        <v>54</v>
      </c>
      <c r="B380" s="27" t="s">
        <v>1432</v>
      </c>
      <c r="C380" s="27" t="s">
        <v>55</v>
      </c>
      <c r="D380" s="39">
        <f>D381</f>
        <v>50</v>
      </c>
      <c r="E380" s="4"/>
      <c r="F380" s="4"/>
      <c r="G380" s="4"/>
    </row>
    <row r="381" spans="1:7" ht="25.5">
      <c r="A381" s="34" t="s">
        <v>56</v>
      </c>
      <c r="B381" s="27" t="s">
        <v>1432</v>
      </c>
      <c r="C381" s="27" t="s">
        <v>57</v>
      </c>
      <c r="D381" s="39">
        <f>D382</f>
        <v>50</v>
      </c>
      <c r="E381" s="4"/>
      <c r="F381" s="4"/>
      <c r="G381" s="4"/>
    </row>
    <row r="382" spans="1:7" ht="25.5">
      <c r="A382" s="34" t="s">
        <v>185</v>
      </c>
      <c r="B382" s="27" t="s">
        <v>1432</v>
      </c>
      <c r="C382" s="27" t="s">
        <v>85</v>
      </c>
      <c r="D382" s="39">
        <v>50</v>
      </c>
      <c r="E382" s="4"/>
      <c r="F382" s="4"/>
      <c r="G382" s="4"/>
    </row>
    <row r="383" spans="1:7" ht="38.25">
      <c r="A383" s="37" t="s">
        <v>1426</v>
      </c>
      <c r="B383" s="33" t="s">
        <v>168</v>
      </c>
      <c r="C383" s="33"/>
      <c r="D383" s="38">
        <f>D384+D392</f>
        <v>3225</v>
      </c>
      <c r="E383" s="4"/>
      <c r="F383" s="4"/>
      <c r="G383" s="4"/>
    </row>
    <row r="384" spans="1:7" ht="25.5">
      <c r="A384" s="45" t="s">
        <v>113</v>
      </c>
      <c r="B384" s="27" t="s">
        <v>169</v>
      </c>
      <c r="C384" s="27"/>
      <c r="D384" s="39">
        <f>D385+D389</f>
        <v>717</v>
      </c>
      <c r="E384" s="4"/>
      <c r="F384" s="4"/>
      <c r="G384" s="4"/>
    </row>
    <row r="385" spans="1:7" ht="63.75">
      <c r="A385" s="36" t="s">
        <v>37</v>
      </c>
      <c r="B385" s="27" t="s">
        <v>169</v>
      </c>
      <c r="C385" s="27" t="s">
        <v>38</v>
      </c>
      <c r="D385" s="39">
        <f>D386</f>
        <v>639</v>
      </c>
      <c r="E385" s="4"/>
      <c r="F385" s="4"/>
      <c r="G385" s="4"/>
    </row>
    <row r="386" spans="1:7" ht="25.5">
      <c r="A386" s="36" t="s">
        <v>86</v>
      </c>
      <c r="B386" s="27" t="s">
        <v>169</v>
      </c>
      <c r="C386" s="27" t="s">
        <v>87</v>
      </c>
      <c r="D386" s="39">
        <f>D387+D388</f>
        <v>639</v>
      </c>
      <c r="E386" s="4"/>
      <c r="F386" s="4"/>
      <c r="G386" s="4"/>
    </row>
    <row r="387" spans="1:7" ht="12.75">
      <c r="A387" s="34" t="s">
        <v>41</v>
      </c>
      <c r="B387" s="27" t="s">
        <v>169</v>
      </c>
      <c r="C387" s="27" t="s">
        <v>88</v>
      </c>
      <c r="D387" s="39">
        <v>637</v>
      </c>
      <c r="E387" s="4"/>
      <c r="F387" s="4"/>
      <c r="G387" s="4"/>
    </row>
    <row r="388" spans="1:7" ht="38.25">
      <c r="A388" s="34" t="s">
        <v>187</v>
      </c>
      <c r="B388" s="27" t="s">
        <v>169</v>
      </c>
      <c r="C388" s="27" t="s">
        <v>89</v>
      </c>
      <c r="D388" s="39">
        <v>2</v>
      </c>
      <c r="E388" s="4"/>
      <c r="F388" s="4"/>
      <c r="G388" s="4"/>
    </row>
    <row r="389" spans="1:7" ht="25.5">
      <c r="A389" s="34" t="s">
        <v>44</v>
      </c>
      <c r="B389" s="27" t="s">
        <v>169</v>
      </c>
      <c r="C389" s="27" t="s">
        <v>45</v>
      </c>
      <c r="D389" s="39">
        <f>D390</f>
        <v>78</v>
      </c>
      <c r="E389" s="4"/>
      <c r="F389" s="4"/>
      <c r="G389" s="4"/>
    </row>
    <row r="390" spans="1:7" ht="25.5">
      <c r="A390" s="34" t="s">
        <v>46</v>
      </c>
      <c r="B390" s="27" t="s">
        <v>169</v>
      </c>
      <c r="C390" s="27" t="s">
        <v>47</v>
      </c>
      <c r="D390" s="39">
        <f>SUM(D391:D391)</f>
        <v>78</v>
      </c>
      <c r="E390" s="4"/>
      <c r="F390" s="4"/>
      <c r="G390" s="4"/>
    </row>
    <row r="391" spans="1:7" ht="25.5">
      <c r="A391" s="34" t="s">
        <v>52</v>
      </c>
      <c r="B391" s="27" t="s">
        <v>169</v>
      </c>
      <c r="C391" s="27" t="s">
        <v>53</v>
      </c>
      <c r="D391" s="39">
        <v>78</v>
      </c>
      <c r="E391" s="4"/>
      <c r="F391" s="4"/>
      <c r="G391" s="4"/>
    </row>
    <row r="392" spans="1:7" ht="51">
      <c r="A392" s="45" t="s">
        <v>3</v>
      </c>
      <c r="B392" s="27" t="s">
        <v>179</v>
      </c>
      <c r="C392" s="27"/>
      <c r="D392" s="39">
        <f>D393+D397+D401</f>
        <v>2508</v>
      </c>
      <c r="E392" s="4"/>
      <c r="F392" s="4"/>
      <c r="G392" s="4"/>
    </row>
    <row r="393" spans="1:7" ht="63.75">
      <c r="A393" s="36" t="s">
        <v>37</v>
      </c>
      <c r="B393" s="27" t="s">
        <v>179</v>
      </c>
      <c r="C393" s="27" t="s">
        <v>38</v>
      </c>
      <c r="D393" s="39">
        <f>D394</f>
        <v>2180</v>
      </c>
      <c r="E393" s="4"/>
      <c r="F393" s="4"/>
      <c r="G393" s="4"/>
    </row>
    <row r="394" spans="1:7" ht="12.75">
      <c r="A394" s="36" t="s">
        <v>39</v>
      </c>
      <c r="B394" s="27" t="s">
        <v>179</v>
      </c>
      <c r="C394" s="27" t="s">
        <v>40</v>
      </c>
      <c r="D394" s="39">
        <f>D395+D396</f>
        <v>2180</v>
      </c>
      <c r="E394" s="4"/>
      <c r="F394" s="4"/>
      <c r="G394" s="4"/>
    </row>
    <row r="395" spans="1:7" ht="12.75">
      <c r="A395" s="34" t="s">
        <v>41</v>
      </c>
      <c r="B395" s="27" t="s">
        <v>179</v>
      </c>
      <c r="C395" s="27" t="s">
        <v>42</v>
      </c>
      <c r="D395" s="39">
        <v>2179</v>
      </c>
      <c r="E395" s="4"/>
      <c r="F395" s="4"/>
      <c r="G395" s="4"/>
    </row>
    <row r="396" spans="1:7" ht="25.5">
      <c r="A396" s="34" t="s">
        <v>189</v>
      </c>
      <c r="B396" s="27" t="s">
        <v>179</v>
      </c>
      <c r="C396" s="27" t="s">
        <v>188</v>
      </c>
      <c r="D396" s="39">
        <v>1</v>
      </c>
      <c r="E396" s="4"/>
      <c r="F396" s="4"/>
      <c r="G396" s="4"/>
    </row>
    <row r="397" spans="1:7" ht="25.5">
      <c r="A397" s="34" t="s">
        <v>44</v>
      </c>
      <c r="B397" s="27" t="s">
        <v>179</v>
      </c>
      <c r="C397" s="27" t="s">
        <v>45</v>
      </c>
      <c r="D397" s="39">
        <f>D398</f>
        <v>322</v>
      </c>
      <c r="E397" s="4"/>
      <c r="F397" s="4"/>
      <c r="G397" s="4"/>
    </row>
    <row r="398" spans="1:7" ht="25.5">
      <c r="A398" s="34" t="s">
        <v>46</v>
      </c>
      <c r="B398" s="27" t="s">
        <v>179</v>
      </c>
      <c r="C398" s="27" t="s">
        <v>47</v>
      </c>
      <c r="D398" s="39">
        <f>D399+D400</f>
        <v>322</v>
      </c>
      <c r="E398" s="4"/>
      <c r="F398" s="4"/>
      <c r="G398" s="4"/>
    </row>
    <row r="399" spans="1:7" ht="25.5">
      <c r="A399" s="34" t="s">
        <v>48</v>
      </c>
      <c r="B399" s="27" t="s">
        <v>179</v>
      </c>
      <c r="C399" s="27" t="s">
        <v>49</v>
      </c>
      <c r="D399" s="39">
        <v>191</v>
      </c>
      <c r="E399" s="4"/>
      <c r="F399" s="4"/>
      <c r="G399" s="4"/>
    </row>
    <row r="400" spans="1:7" ht="25.5">
      <c r="A400" s="34" t="s">
        <v>52</v>
      </c>
      <c r="B400" s="27" t="s">
        <v>179</v>
      </c>
      <c r="C400" s="27" t="s">
        <v>53</v>
      </c>
      <c r="D400" s="39">
        <v>131</v>
      </c>
      <c r="E400" s="4"/>
      <c r="F400" s="4"/>
      <c r="G400" s="4"/>
    </row>
    <row r="401" spans="1:7" ht="12.75">
      <c r="A401" s="34" t="s">
        <v>96</v>
      </c>
      <c r="B401" s="27" t="s">
        <v>179</v>
      </c>
      <c r="C401" s="27" t="s">
        <v>97</v>
      </c>
      <c r="D401" s="39">
        <f>D402</f>
        <v>6</v>
      </c>
      <c r="E401" s="4"/>
      <c r="F401" s="4"/>
      <c r="G401" s="4"/>
    </row>
    <row r="402" spans="1:7" ht="25.5">
      <c r="A402" s="34" t="s">
        <v>100</v>
      </c>
      <c r="B402" s="27" t="s">
        <v>179</v>
      </c>
      <c r="C402" s="27" t="s">
        <v>98</v>
      </c>
      <c r="D402" s="39">
        <f>D403</f>
        <v>6</v>
      </c>
      <c r="E402" s="4"/>
      <c r="F402" s="4"/>
      <c r="G402" s="4"/>
    </row>
    <row r="403" spans="1:7" ht="12.75">
      <c r="A403" s="34" t="s">
        <v>101</v>
      </c>
      <c r="B403" s="27" t="s">
        <v>179</v>
      </c>
      <c r="C403" s="27" t="s">
        <v>99</v>
      </c>
      <c r="D403" s="39">
        <v>6</v>
      </c>
      <c r="E403" s="4"/>
      <c r="F403" s="4"/>
      <c r="G403" s="4"/>
    </row>
    <row r="404" spans="1:7" ht="38.25">
      <c r="A404" s="66" t="s">
        <v>281</v>
      </c>
      <c r="B404" s="32" t="s">
        <v>134</v>
      </c>
      <c r="C404" s="32"/>
      <c r="D404" s="43">
        <f>D405</f>
        <v>1972</v>
      </c>
      <c r="E404" s="4"/>
      <c r="F404" s="4"/>
      <c r="G404" s="4"/>
    </row>
    <row r="405" spans="1:7" ht="38.25">
      <c r="A405" s="37" t="s">
        <v>1452</v>
      </c>
      <c r="B405" s="33" t="s">
        <v>282</v>
      </c>
      <c r="C405" s="33"/>
      <c r="D405" s="38">
        <f>D406</f>
        <v>1972</v>
      </c>
      <c r="E405" s="4"/>
      <c r="F405" s="4"/>
      <c r="G405" s="4"/>
    </row>
    <row r="406" spans="1:7" ht="12.75">
      <c r="A406" s="34" t="s">
        <v>284</v>
      </c>
      <c r="B406" s="27" t="s">
        <v>283</v>
      </c>
      <c r="C406" s="27"/>
      <c r="D406" s="39">
        <f>D407</f>
        <v>1972</v>
      </c>
      <c r="E406" s="4"/>
      <c r="F406" s="4"/>
      <c r="G406" s="4"/>
    </row>
    <row r="407" spans="1:7" ht="38.25">
      <c r="A407" s="34" t="s">
        <v>62</v>
      </c>
      <c r="B407" s="27" t="s">
        <v>283</v>
      </c>
      <c r="C407" s="27" t="s">
        <v>63</v>
      </c>
      <c r="D407" s="39">
        <f>D408</f>
        <v>1972</v>
      </c>
      <c r="E407" s="4"/>
      <c r="F407" s="4"/>
      <c r="G407" s="4"/>
    </row>
    <row r="408" spans="1:7" ht="38.25">
      <c r="A408" s="34" t="s">
        <v>92</v>
      </c>
      <c r="B408" s="27" t="s">
        <v>283</v>
      </c>
      <c r="C408" s="27" t="s">
        <v>93</v>
      </c>
      <c r="D408" s="39">
        <v>1972</v>
      </c>
      <c r="E408" s="4"/>
      <c r="F408" s="4"/>
      <c r="G408" s="4"/>
    </row>
    <row r="409" spans="1:7" ht="38.25">
      <c r="A409" s="66" t="s">
        <v>276</v>
      </c>
      <c r="B409" s="32" t="s">
        <v>274</v>
      </c>
      <c r="C409" s="32"/>
      <c r="D409" s="43">
        <f>D410</f>
        <v>1019</v>
      </c>
      <c r="E409" s="4"/>
      <c r="F409" s="4"/>
      <c r="G409" s="4"/>
    </row>
    <row r="410" spans="1:7" ht="25.5">
      <c r="A410" s="37" t="s">
        <v>277</v>
      </c>
      <c r="B410" s="33" t="s">
        <v>275</v>
      </c>
      <c r="C410" s="33"/>
      <c r="D410" s="38">
        <f>D411</f>
        <v>1019</v>
      </c>
      <c r="E410" s="4"/>
      <c r="F410" s="4"/>
      <c r="G410" s="4"/>
    </row>
    <row r="411" spans="1:7" ht="12.75">
      <c r="A411" s="34" t="s">
        <v>54</v>
      </c>
      <c r="B411" s="27" t="s">
        <v>275</v>
      </c>
      <c r="C411" s="27" t="s">
        <v>55</v>
      </c>
      <c r="D411" s="39">
        <f>D412</f>
        <v>1019</v>
      </c>
      <c r="E411" s="4"/>
      <c r="F411" s="4"/>
      <c r="G411" s="4"/>
    </row>
    <row r="412" spans="1:7" ht="25.5">
      <c r="A412" s="34" t="s">
        <v>71</v>
      </c>
      <c r="B412" s="27" t="s">
        <v>275</v>
      </c>
      <c r="C412" s="27" t="s">
        <v>278</v>
      </c>
      <c r="D412" s="39">
        <f>D413</f>
        <v>1019</v>
      </c>
      <c r="E412" s="4"/>
      <c r="F412" s="4"/>
      <c r="G412" s="4"/>
    </row>
    <row r="413" spans="1:7" ht="12.75">
      <c r="A413" s="34" t="s">
        <v>72</v>
      </c>
      <c r="B413" s="27" t="s">
        <v>275</v>
      </c>
      <c r="C413" s="27" t="s">
        <v>73</v>
      </c>
      <c r="D413" s="39">
        <v>1019</v>
      </c>
      <c r="E413" s="4"/>
      <c r="F413" s="4"/>
      <c r="G413" s="4"/>
    </row>
    <row r="414" spans="1:7" ht="38.25">
      <c r="A414" s="42" t="s">
        <v>1427</v>
      </c>
      <c r="B414" s="40">
        <v>1300000</v>
      </c>
      <c r="C414" s="32"/>
      <c r="D414" s="43">
        <f>D415+D424+D431+D438+D443</f>
        <v>54436</v>
      </c>
      <c r="E414" s="4"/>
      <c r="F414" s="4"/>
      <c r="G414" s="4"/>
    </row>
    <row r="415" spans="1:7" ht="38.25">
      <c r="A415" s="35" t="s">
        <v>1428</v>
      </c>
      <c r="B415" s="33" t="s">
        <v>197</v>
      </c>
      <c r="C415" s="44"/>
      <c r="D415" s="38">
        <f>D416+D420</f>
        <v>32749</v>
      </c>
      <c r="E415" s="4"/>
      <c r="F415" s="4"/>
      <c r="G415" s="4"/>
    </row>
    <row r="416" spans="1:7" ht="25.5">
      <c r="A416" s="36" t="s">
        <v>10</v>
      </c>
      <c r="B416" s="27" t="s">
        <v>198</v>
      </c>
      <c r="C416" s="44"/>
      <c r="D416" s="39">
        <f>D417</f>
        <v>28541</v>
      </c>
      <c r="E416" s="4"/>
      <c r="F416" s="4"/>
      <c r="G416" s="4"/>
    </row>
    <row r="417" spans="1:7" ht="38.25">
      <c r="A417" s="34" t="s">
        <v>62</v>
      </c>
      <c r="B417" s="27" t="s">
        <v>198</v>
      </c>
      <c r="C417" s="27" t="s">
        <v>63</v>
      </c>
      <c r="D417" s="39">
        <f>D418</f>
        <v>28541</v>
      </c>
      <c r="E417" s="4"/>
      <c r="F417" s="4"/>
      <c r="G417" s="4"/>
    </row>
    <row r="418" spans="1:7" ht="12.75">
      <c r="A418" s="34" t="s">
        <v>64</v>
      </c>
      <c r="B418" s="27" t="s">
        <v>198</v>
      </c>
      <c r="C418" s="27" t="s">
        <v>65</v>
      </c>
      <c r="D418" s="39">
        <f>D419</f>
        <v>28541</v>
      </c>
      <c r="E418" s="4"/>
      <c r="F418" s="4"/>
      <c r="G418" s="4"/>
    </row>
    <row r="419" spans="1:7" ht="51">
      <c r="A419" s="34" t="s">
        <v>66</v>
      </c>
      <c r="B419" s="27" t="s">
        <v>198</v>
      </c>
      <c r="C419" s="27" t="s">
        <v>67</v>
      </c>
      <c r="D419" s="39">
        <v>28541</v>
      </c>
      <c r="E419" s="4"/>
      <c r="F419" s="4"/>
      <c r="G419" s="4"/>
    </row>
    <row r="420" spans="1:7" ht="12.75">
      <c r="A420" s="45" t="s">
        <v>690</v>
      </c>
      <c r="B420" s="27" t="s">
        <v>199</v>
      </c>
      <c r="C420" s="27"/>
      <c r="D420" s="39">
        <f>D421</f>
        <v>4208</v>
      </c>
      <c r="E420" s="4"/>
      <c r="F420" s="4"/>
      <c r="G420" s="4"/>
    </row>
    <row r="421" spans="1:7" ht="25.5">
      <c r="A421" s="34" t="s">
        <v>44</v>
      </c>
      <c r="B421" s="27" t="s">
        <v>199</v>
      </c>
      <c r="C421" s="27" t="s">
        <v>45</v>
      </c>
      <c r="D421" s="39">
        <f>D422</f>
        <v>4208</v>
      </c>
      <c r="E421" s="4"/>
      <c r="F421" s="4"/>
      <c r="G421" s="4"/>
    </row>
    <row r="422" spans="1:7" ht="25.5">
      <c r="A422" s="34" t="s">
        <v>46</v>
      </c>
      <c r="B422" s="27" t="s">
        <v>199</v>
      </c>
      <c r="C422" s="27" t="s">
        <v>47</v>
      </c>
      <c r="D422" s="39">
        <f>D423</f>
        <v>4208</v>
      </c>
      <c r="E422" s="4"/>
      <c r="F422" s="4"/>
      <c r="G422" s="4"/>
    </row>
    <row r="423" spans="1:7" ht="25.5">
      <c r="A423" s="34" t="s">
        <v>52</v>
      </c>
      <c r="B423" s="27" t="s">
        <v>199</v>
      </c>
      <c r="C423" s="27" t="s">
        <v>53</v>
      </c>
      <c r="D423" s="39">
        <v>4208</v>
      </c>
      <c r="E423" s="4"/>
      <c r="F423" s="4"/>
      <c r="G423" s="4"/>
    </row>
    <row r="424" spans="1:7" ht="38.25">
      <c r="A424" s="35" t="s">
        <v>1429</v>
      </c>
      <c r="B424" s="33" t="s">
        <v>192</v>
      </c>
      <c r="C424" s="33"/>
      <c r="D424" s="38">
        <f>D425</f>
        <v>17486</v>
      </c>
      <c r="E424" s="4"/>
      <c r="F424" s="4"/>
      <c r="G424" s="4"/>
    </row>
    <row r="425" spans="1:7" ht="12.75">
      <c r="A425" s="46" t="s">
        <v>8</v>
      </c>
      <c r="B425" s="27" t="s">
        <v>193</v>
      </c>
      <c r="C425" s="27"/>
      <c r="D425" s="39">
        <f>D426</f>
        <v>17486</v>
      </c>
      <c r="E425" s="4"/>
      <c r="F425" s="4"/>
      <c r="G425" s="4"/>
    </row>
    <row r="426" spans="1:7" ht="38.25">
      <c r="A426" s="34" t="s">
        <v>62</v>
      </c>
      <c r="B426" s="27" t="s">
        <v>193</v>
      </c>
      <c r="C426" s="27" t="s">
        <v>63</v>
      </c>
      <c r="D426" s="39">
        <f>D427+D429</f>
        <v>17486</v>
      </c>
      <c r="E426" s="4"/>
      <c r="F426" s="4"/>
      <c r="G426" s="4"/>
    </row>
    <row r="427" spans="1:7" ht="12.75">
      <c r="A427" s="34" t="s">
        <v>77</v>
      </c>
      <c r="B427" s="27" t="s">
        <v>193</v>
      </c>
      <c r="C427" s="27" t="s">
        <v>78</v>
      </c>
      <c r="D427" s="39">
        <f>D428</f>
        <v>6755</v>
      </c>
      <c r="E427" s="4"/>
      <c r="F427" s="4"/>
      <c r="G427" s="4"/>
    </row>
    <row r="428" spans="1:7" ht="51">
      <c r="A428" s="34" t="s">
        <v>79</v>
      </c>
      <c r="B428" s="27" t="s">
        <v>193</v>
      </c>
      <c r="C428" s="27" t="s">
        <v>80</v>
      </c>
      <c r="D428" s="39">
        <v>6755</v>
      </c>
      <c r="E428" s="4"/>
      <c r="F428" s="4"/>
      <c r="G428" s="4"/>
    </row>
    <row r="429" spans="1:7" ht="12.75">
      <c r="A429" s="36" t="s">
        <v>64</v>
      </c>
      <c r="B429" s="27" t="s">
        <v>193</v>
      </c>
      <c r="C429" s="27" t="s">
        <v>65</v>
      </c>
      <c r="D429" s="39">
        <f>D430</f>
        <v>10731</v>
      </c>
      <c r="E429" s="4"/>
      <c r="F429" s="4"/>
      <c r="G429" s="4"/>
    </row>
    <row r="430" spans="1:7" ht="51">
      <c r="A430" s="36" t="s">
        <v>66</v>
      </c>
      <c r="B430" s="27" t="s">
        <v>193</v>
      </c>
      <c r="C430" s="27" t="s">
        <v>67</v>
      </c>
      <c r="D430" s="39">
        <v>10731</v>
      </c>
      <c r="E430" s="4"/>
      <c r="F430" s="4"/>
      <c r="G430" s="4"/>
    </row>
    <row r="431" spans="1:7" ht="51">
      <c r="A431" s="37" t="s">
        <v>1430</v>
      </c>
      <c r="B431" s="33" t="s">
        <v>194</v>
      </c>
      <c r="C431" s="33"/>
      <c r="D431" s="38">
        <f>D432</f>
        <v>1859</v>
      </c>
      <c r="E431" s="4"/>
      <c r="F431" s="4"/>
      <c r="G431" s="4"/>
    </row>
    <row r="432" spans="1:7" ht="25.5">
      <c r="A432" s="46" t="s">
        <v>21</v>
      </c>
      <c r="B432" s="27" t="s">
        <v>195</v>
      </c>
      <c r="C432" s="27"/>
      <c r="D432" s="39">
        <f>D433</f>
        <v>1859</v>
      </c>
      <c r="E432" s="4"/>
      <c r="F432" s="4"/>
      <c r="G432" s="4"/>
    </row>
    <row r="433" spans="1:7" ht="38.25">
      <c r="A433" s="34" t="s">
        <v>62</v>
      </c>
      <c r="B433" s="27" t="s">
        <v>195</v>
      </c>
      <c r="C433" s="27" t="s">
        <v>63</v>
      </c>
      <c r="D433" s="39">
        <f>D434+D436</f>
        <v>1859</v>
      </c>
      <c r="E433" s="4"/>
      <c r="F433" s="4"/>
      <c r="G433" s="4"/>
    </row>
    <row r="434" spans="1:7" ht="12.75">
      <c r="A434" s="34" t="s">
        <v>77</v>
      </c>
      <c r="B434" s="27" t="s">
        <v>195</v>
      </c>
      <c r="C434" s="27" t="s">
        <v>78</v>
      </c>
      <c r="D434" s="39">
        <f>D435</f>
        <v>417</v>
      </c>
      <c r="E434" s="4"/>
      <c r="F434" s="4"/>
      <c r="G434" s="4"/>
    </row>
    <row r="435" spans="1:7" ht="51">
      <c r="A435" s="34" t="s">
        <v>79</v>
      </c>
      <c r="B435" s="27" t="s">
        <v>195</v>
      </c>
      <c r="C435" s="27" t="s">
        <v>80</v>
      </c>
      <c r="D435" s="39">
        <v>417</v>
      </c>
      <c r="E435" s="4"/>
      <c r="F435" s="4"/>
      <c r="G435" s="4"/>
    </row>
    <row r="436" spans="1:7" ht="12.75">
      <c r="A436" s="36" t="s">
        <v>64</v>
      </c>
      <c r="B436" s="27" t="s">
        <v>195</v>
      </c>
      <c r="C436" s="27" t="s">
        <v>65</v>
      </c>
      <c r="D436" s="39">
        <f>D437</f>
        <v>1442</v>
      </c>
      <c r="E436" s="4"/>
      <c r="F436" s="4"/>
      <c r="G436" s="4"/>
    </row>
    <row r="437" spans="1:7" ht="51">
      <c r="A437" s="36" t="s">
        <v>66</v>
      </c>
      <c r="B437" s="27" t="s">
        <v>195</v>
      </c>
      <c r="C437" s="27" t="s">
        <v>67</v>
      </c>
      <c r="D437" s="39">
        <v>1442</v>
      </c>
      <c r="E437" s="4"/>
      <c r="F437" s="4"/>
      <c r="G437" s="4"/>
    </row>
    <row r="438" spans="1:7" ht="38.25">
      <c r="A438" s="37" t="s">
        <v>291</v>
      </c>
      <c r="B438" s="33" t="s">
        <v>196</v>
      </c>
      <c r="C438" s="44"/>
      <c r="D438" s="38">
        <f>D439</f>
        <v>400</v>
      </c>
      <c r="E438" s="4"/>
      <c r="F438" s="4"/>
      <c r="G438" s="4"/>
    </row>
    <row r="439" spans="1:7" ht="38.25">
      <c r="A439" s="34" t="s">
        <v>286</v>
      </c>
      <c r="B439" s="27" t="s">
        <v>1431</v>
      </c>
      <c r="C439" s="27"/>
      <c r="D439" s="39">
        <f>D440</f>
        <v>400</v>
      </c>
      <c r="E439" s="4"/>
      <c r="F439" s="4"/>
      <c r="G439" s="4"/>
    </row>
    <row r="440" spans="1:7" ht="12.75">
      <c r="A440" s="34" t="s">
        <v>54</v>
      </c>
      <c r="B440" s="27" t="s">
        <v>1431</v>
      </c>
      <c r="C440" s="27" t="s">
        <v>55</v>
      </c>
      <c r="D440" s="39">
        <f>D441</f>
        <v>400</v>
      </c>
      <c r="E440" s="4"/>
      <c r="F440" s="4"/>
      <c r="G440" s="4"/>
    </row>
    <row r="441" spans="1:7" ht="25.5">
      <c r="A441" s="34" t="s">
        <v>56</v>
      </c>
      <c r="B441" s="27" t="s">
        <v>1431</v>
      </c>
      <c r="C441" s="27" t="s">
        <v>57</v>
      </c>
      <c r="D441" s="39">
        <f>D442</f>
        <v>400</v>
      </c>
      <c r="E441" s="4"/>
      <c r="F441" s="4"/>
      <c r="G441" s="4"/>
    </row>
    <row r="442" spans="1:7" ht="25.5">
      <c r="A442" s="34" t="s">
        <v>84</v>
      </c>
      <c r="B442" s="27" t="s">
        <v>1431</v>
      </c>
      <c r="C442" s="27" t="s">
        <v>85</v>
      </c>
      <c r="D442" s="39">
        <v>400</v>
      </c>
      <c r="E442" s="4"/>
      <c r="F442" s="4"/>
      <c r="G442" s="4"/>
    </row>
    <row r="443" spans="1:7" ht="38.25">
      <c r="A443" s="35" t="s">
        <v>1433</v>
      </c>
      <c r="B443" s="33" t="s">
        <v>190</v>
      </c>
      <c r="C443" s="33"/>
      <c r="D443" s="38">
        <f>D444+D452</f>
        <v>1942</v>
      </c>
      <c r="E443" s="4"/>
      <c r="F443" s="4"/>
      <c r="G443" s="4"/>
    </row>
    <row r="444" spans="1:7" ht="25.5">
      <c r="A444" s="46" t="s">
        <v>113</v>
      </c>
      <c r="B444" s="27" t="s">
        <v>191</v>
      </c>
      <c r="C444" s="27"/>
      <c r="D444" s="39">
        <f>D445+D449</f>
        <v>904</v>
      </c>
      <c r="E444" s="4"/>
      <c r="F444" s="4"/>
      <c r="G444" s="4"/>
    </row>
    <row r="445" spans="1:7" ht="63.75">
      <c r="A445" s="36" t="s">
        <v>37</v>
      </c>
      <c r="B445" s="27" t="s">
        <v>191</v>
      </c>
      <c r="C445" s="27" t="s">
        <v>38</v>
      </c>
      <c r="D445" s="39">
        <f>D446</f>
        <v>830</v>
      </c>
      <c r="E445" s="4"/>
      <c r="F445" s="4"/>
      <c r="G445" s="4"/>
    </row>
    <row r="446" spans="1:7" ht="25.5">
      <c r="A446" s="36" t="s">
        <v>86</v>
      </c>
      <c r="B446" s="27" t="s">
        <v>191</v>
      </c>
      <c r="C446" s="27" t="s">
        <v>87</v>
      </c>
      <c r="D446" s="39">
        <f>D447+D448</f>
        <v>830</v>
      </c>
      <c r="E446" s="4"/>
      <c r="F446" s="4"/>
      <c r="G446" s="4"/>
    </row>
    <row r="447" spans="1:7" ht="12.75">
      <c r="A447" s="34" t="s">
        <v>41</v>
      </c>
      <c r="B447" s="27" t="s">
        <v>191</v>
      </c>
      <c r="C447" s="27" t="s">
        <v>88</v>
      </c>
      <c r="D447" s="39">
        <v>828</v>
      </c>
      <c r="E447" s="4"/>
      <c r="F447" s="4"/>
      <c r="G447" s="4"/>
    </row>
    <row r="448" spans="1:7" ht="25.5">
      <c r="A448" s="34" t="s">
        <v>43</v>
      </c>
      <c r="B448" s="27" t="s">
        <v>191</v>
      </c>
      <c r="C448" s="27" t="s">
        <v>89</v>
      </c>
      <c r="D448" s="39">
        <v>2</v>
      </c>
      <c r="E448" s="4"/>
      <c r="F448" s="4"/>
      <c r="G448" s="4"/>
    </row>
    <row r="449" spans="1:7" ht="25.5">
      <c r="A449" s="34" t="s">
        <v>44</v>
      </c>
      <c r="B449" s="27" t="s">
        <v>191</v>
      </c>
      <c r="C449" s="27" t="s">
        <v>45</v>
      </c>
      <c r="D449" s="39">
        <f>D450</f>
        <v>74</v>
      </c>
      <c r="E449" s="4"/>
      <c r="F449" s="4"/>
      <c r="G449" s="4"/>
    </row>
    <row r="450" spans="1:7" ht="25.5">
      <c r="A450" s="34" t="s">
        <v>46</v>
      </c>
      <c r="B450" s="27" t="s">
        <v>191</v>
      </c>
      <c r="C450" s="27" t="s">
        <v>47</v>
      </c>
      <c r="D450" s="39">
        <f>D451</f>
        <v>74</v>
      </c>
      <c r="E450" s="4"/>
      <c r="F450" s="4"/>
      <c r="G450" s="4"/>
    </row>
    <row r="451" spans="1:7" ht="25.5">
      <c r="A451" s="34" t="s">
        <v>52</v>
      </c>
      <c r="B451" s="27" t="s">
        <v>191</v>
      </c>
      <c r="C451" s="27" t="s">
        <v>53</v>
      </c>
      <c r="D451" s="39">
        <v>74</v>
      </c>
      <c r="E451" s="4"/>
      <c r="F451" s="4"/>
      <c r="G451" s="4"/>
    </row>
    <row r="452" spans="1:7" ht="51">
      <c r="A452" s="45" t="s">
        <v>3</v>
      </c>
      <c r="B452" s="27" t="s">
        <v>200</v>
      </c>
      <c r="C452" s="27"/>
      <c r="D452" s="39">
        <f>D453+D456</f>
        <v>1038</v>
      </c>
      <c r="E452" s="4"/>
      <c r="F452" s="4"/>
      <c r="G452" s="4"/>
    </row>
    <row r="453" spans="1:7" ht="63.75">
      <c r="A453" s="36" t="s">
        <v>37</v>
      </c>
      <c r="B453" s="27" t="s">
        <v>200</v>
      </c>
      <c r="C453" s="27" t="s">
        <v>38</v>
      </c>
      <c r="D453" s="39">
        <f>D454</f>
        <v>854</v>
      </c>
      <c r="E453" s="4"/>
      <c r="F453" s="4"/>
      <c r="G453" s="4"/>
    </row>
    <row r="454" spans="1:7" ht="12.75">
      <c r="A454" s="36" t="s">
        <v>39</v>
      </c>
      <c r="B454" s="27" t="s">
        <v>200</v>
      </c>
      <c r="C454" s="27" t="s">
        <v>40</v>
      </c>
      <c r="D454" s="39">
        <f>D455</f>
        <v>854</v>
      </c>
      <c r="E454" s="4"/>
      <c r="F454" s="4"/>
      <c r="G454" s="4"/>
    </row>
    <row r="455" spans="1:7" ht="12.75">
      <c r="A455" s="34" t="s">
        <v>41</v>
      </c>
      <c r="B455" s="27" t="s">
        <v>200</v>
      </c>
      <c r="C455" s="27" t="s">
        <v>42</v>
      </c>
      <c r="D455" s="39">
        <v>854</v>
      </c>
      <c r="E455" s="4"/>
      <c r="F455" s="4"/>
      <c r="G455" s="4"/>
    </row>
    <row r="456" spans="1:7" ht="25.5">
      <c r="A456" s="34" t="s">
        <v>44</v>
      </c>
      <c r="B456" s="27" t="s">
        <v>200</v>
      </c>
      <c r="C456" s="27" t="s">
        <v>45</v>
      </c>
      <c r="D456" s="39">
        <f>D457</f>
        <v>184</v>
      </c>
      <c r="E456" s="4"/>
      <c r="F456" s="4"/>
      <c r="G456" s="4"/>
    </row>
    <row r="457" spans="1:7" ht="25.5">
      <c r="A457" s="34" t="s">
        <v>46</v>
      </c>
      <c r="B457" s="27" t="s">
        <v>200</v>
      </c>
      <c r="C457" s="27" t="s">
        <v>47</v>
      </c>
      <c r="D457" s="39">
        <f>D458+D459</f>
        <v>184</v>
      </c>
      <c r="E457" s="4"/>
      <c r="F457" s="4"/>
      <c r="G457" s="4"/>
    </row>
    <row r="458" spans="1:7" ht="25.5">
      <c r="A458" s="34" t="s">
        <v>48</v>
      </c>
      <c r="B458" s="27" t="s">
        <v>200</v>
      </c>
      <c r="C458" s="27" t="s">
        <v>49</v>
      </c>
      <c r="D458" s="39">
        <v>108</v>
      </c>
      <c r="E458" s="4"/>
      <c r="F458" s="4"/>
      <c r="G458" s="4"/>
    </row>
    <row r="459" spans="1:7" ht="25.5">
      <c r="A459" s="34" t="s">
        <v>52</v>
      </c>
      <c r="B459" s="27" t="s">
        <v>200</v>
      </c>
      <c r="C459" s="27" t="s">
        <v>53</v>
      </c>
      <c r="D459" s="39">
        <v>76</v>
      </c>
      <c r="E459" s="4"/>
      <c r="F459" s="4"/>
      <c r="G459" s="4"/>
    </row>
    <row r="460" spans="1:7" ht="38.25">
      <c r="A460" s="66" t="s">
        <v>279</v>
      </c>
      <c r="B460" s="32" t="s">
        <v>128</v>
      </c>
      <c r="C460" s="32"/>
      <c r="D460" s="43">
        <f>D461</f>
        <v>6677</v>
      </c>
      <c r="E460" s="4"/>
      <c r="F460" s="4"/>
      <c r="G460" s="4"/>
    </row>
    <row r="461" spans="1:7" ht="12.75">
      <c r="A461" s="36" t="s">
        <v>280</v>
      </c>
      <c r="B461" s="27" t="s">
        <v>129</v>
      </c>
      <c r="C461" s="27"/>
      <c r="D461" s="39">
        <f>D462</f>
        <v>6677</v>
      </c>
      <c r="E461" s="4"/>
      <c r="F461" s="4"/>
      <c r="G461" s="4"/>
    </row>
    <row r="462" spans="1:7" ht="38.25">
      <c r="A462" s="34" t="s">
        <v>62</v>
      </c>
      <c r="B462" s="27" t="s">
        <v>129</v>
      </c>
      <c r="C462" s="27" t="s">
        <v>63</v>
      </c>
      <c r="D462" s="39">
        <f>D463</f>
        <v>6677</v>
      </c>
      <c r="E462" s="4"/>
      <c r="F462" s="4"/>
      <c r="G462" s="4"/>
    </row>
    <row r="463" spans="1:7" ht="12.75">
      <c r="A463" s="34" t="s">
        <v>64</v>
      </c>
      <c r="B463" s="27" t="s">
        <v>129</v>
      </c>
      <c r="C463" s="27" t="s">
        <v>65</v>
      </c>
      <c r="D463" s="39">
        <f>D464</f>
        <v>6677</v>
      </c>
      <c r="E463" s="4"/>
      <c r="F463" s="4"/>
      <c r="G463" s="4"/>
    </row>
    <row r="464" spans="1:7" ht="51">
      <c r="A464" s="34" t="s">
        <v>66</v>
      </c>
      <c r="B464" s="27" t="s">
        <v>129</v>
      </c>
      <c r="C464" s="27" t="s">
        <v>67</v>
      </c>
      <c r="D464" s="39">
        <v>6677</v>
      </c>
      <c r="E464" s="4"/>
      <c r="F464" s="4"/>
      <c r="G464" s="4"/>
    </row>
    <row r="465" spans="1:7" ht="12.75">
      <c r="A465" s="73" t="s">
        <v>111</v>
      </c>
      <c r="B465" s="44" t="s">
        <v>110</v>
      </c>
      <c r="C465" s="44"/>
      <c r="D465" s="71">
        <f>D466+D482+D486+D498+D502+D507+D511+D515+D519+D527+D535+D544</f>
        <v>89671.09999999999</v>
      </c>
      <c r="E465" s="4"/>
      <c r="F465" s="4"/>
      <c r="G465" s="4"/>
    </row>
    <row r="466" spans="1:7" ht="25.5">
      <c r="A466" s="36" t="s">
        <v>113</v>
      </c>
      <c r="B466" s="27" t="s">
        <v>112</v>
      </c>
      <c r="C466" s="27"/>
      <c r="D466" s="39">
        <f>D467+D471+D476+D478</f>
        <v>62402</v>
      </c>
      <c r="E466" s="4"/>
      <c r="F466" s="4"/>
      <c r="G466" s="4"/>
    </row>
    <row r="467" spans="1:7" ht="63.75">
      <c r="A467" s="36" t="s">
        <v>37</v>
      </c>
      <c r="B467" s="27" t="s">
        <v>112</v>
      </c>
      <c r="C467" s="27" t="s">
        <v>38</v>
      </c>
      <c r="D467" s="39">
        <f>D468</f>
        <v>34046</v>
      </c>
      <c r="E467" s="4"/>
      <c r="F467" s="4"/>
      <c r="G467" s="4"/>
    </row>
    <row r="468" spans="1:7" ht="25.5">
      <c r="A468" s="36" t="s">
        <v>86</v>
      </c>
      <c r="B468" s="27" t="s">
        <v>112</v>
      </c>
      <c r="C468" s="27" t="s">
        <v>87</v>
      </c>
      <c r="D468" s="39">
        <f>D469+D470</f>
        <v>34046</v>
      </c>
      <c r="E468" s="4"/>
      <c r="F468" s="4"/>
      <c r="G468" s="4"/>
    </row>
    <row r="469" spans="1:7" ht="12.75">
      <c r="A469" s="34" t="s">
        <v>41</v>
      </c>
      <c r="B469" s="27" t="s">
        <v>112</v>
      </c>
      <c r="C469" s="27" t="s">
        <v>88</v>
      </c>
      <c r="D469" s="39">
        <f>1122+1668+29400+1784</f>
        <v>33974</v>
      </c>
      <c r="E469" s="4"/>
      <c r="F469" s="4"/>
      <c r="G469" s="4"/>
    </row>
    <row r="470" spans="1:7" ht="25.5">
      <c r="A470" s="34" t="s">
        <v>43</v>
      </c>
      <c r="B470" s="27" t="s">
        <v>112</v>
      </c>
      <c r="C470" s="27" t="s">
        <v>89</v>
      </c>
      <c r="D470" s="39">
        <f>3+3+61+5</f>
        <v>72</v>
      </c>
      <c r="E470" s="4"/>
      <c r="F470" s="4"/>
      <c r="G470" s="4"/>
    </row>
    <row r="471" spans="1:7" ht="25.5">
      <c r="A471" s="34" t="s">
        <v>44</v>
      </c>
      <c r="B471" s="27" t="s">
        <v>112</v>
      </c>
      <c r="C471" s="27" t="s">
        <v>45</v>
      </c>
      <c r="D471" s="39">
        <f>D472</f>
        <v>27756</v>
      </c>
      <c r="E471" s="4"/>
      <c r="F471" s="4"/>
      <c r="G471" s="4"/>
    </row>
    <row r="472" spans="1:7" ht="25.5">
      <c r="A472" s="34" t="s">
        <v>46</v>
      </c>
      <c r="B472" s="27" t="s">
        <v>112</v>
      </c>
      <c r="C472" s="27" t="s">
        <v>47</v>
      </c>
      <c r="D472" s="39">
        <f>SUM(D473:D475)</f>
        <v>27756</v>
      </c>
      <c r="E472" s="4"/>
      <c r="F472" s="4"/>
      <c r="G472" s="4"/>
    </row>
    <row r="473" spans="1:7" ht="25.5">
      <c r="A473" s="34" t="s">
        <v>48</v>
      </c>
      <c r="B473" s="27" t="s">
        <v>112</v>
      </c>
      <c r="C473" s="27" t="s">
        <v>49</v>
      </c>
      <c r="D473" s="39">
        <f>330+7423+277</f>
        <v>8030</v>
      </c>
      <c r="E473" s="4"/>
      <c r="F473" s="4"/>
      <c r="G473" s="4"/>
    </row>
    <row r="474" spans="1:7" ht="38.25">
      <c r="A474" s="34" t="s">
        <v>50</v>
      </c>
      <c r="B474" s="27" t="s">
        <v>112</v>
      </c>
      <c r="C474" s="27" t="s">
        <v>51</v>
      </c>
      <c r="D474" s="39">
        <v>3865</v>
      </c>
      <c r="E474" s="4"/>
      <c r="F474" s="4"/>
      <c r="G474" s="4"/>
    </row>
    <row r="475" spans="1:7" ht="25.5">
      <c r="A475" s="34" t="s">
        <v>52</v>
      </c>
      <c r="B475" s="27" t="s">
        <v>112</v>
      </c>
      <c r="C475" s="27" t="s">
        <v>53</v>
      </c>
      <c r="D475" s="39">
        <f>112+280+14776+693</f>
        <v>15861</v>
      </c>
      <c r="E475" s="4"/>
      <c r="F475" s="4"/>
      <c r="G475" s="4"/>
    </row>
    <row r="476" spans="1:7" ht="12.75">
      <c r="A476" s="34" t="s">
        <v>54</v>
      </c>
      <c r="B476" s="27" t="s">
        <v>112</v>
      </c>
      <c r="C476" s="27" t="s">
        <v>55</v>
      </c>
      <c r="D476" s="39">
        <f>D477</f>
        <v>150</v>
      </c>
      <c r="E476" s="4"/>
      <c r="F476" s="4"/>
      <c r="G476" s="4"/>
    </row>
    <row r="477" spans="1:7" ht="12.75">
      <c r="A477" s="34" t="s">
        <v>90</v>
      </c>
      <c r="B477" s="27" t="s">
        <v>112</v>
      </c>
      <c r="C477" s="27" t="s">
        <v>91</v>
      </c>
      <c r="D477" s="39">
        <v>150</v>
      </c>
      <c r="E477" s="4"/>
      <c r="F477" s="4"/>
      <c r="G477" s="4"/>
    </row>
    <row r="478" spans="1:7" ht="12.75">
      <c r="A478" s="34" t="s">
        <v>58</v>
      </c>
      <c r="B478" s="27" t="s">
        <v>112</v>
      </c>
      <c r="C478" s="27" t="s">
        <v>59</v>
      </c>
      <c r="D478" s="39">
        <f>D479</f>
        <v>450</v>
      </c>
      <c r="E478" s="4"/>
      <c r="F478" s="4"/>
      <c r="G478" s="4"/>
    </row>
    <row r="479" spans="1:7" ht="12.75">
      <c r="A479" s="34" t="s">
        <v>96</v>
      </c>
      <c r="B479" s="27" t="s">
        <v>112</v>
      </c>
      <c r="C479" s="27" t="s">
        <v>97</v>
      </c>
      <c r="D479" s="39">
        <f>SUM(D480:D481)</f>
        <v>450</v>
      </c>
      <c r="E479" s="4"/>
      <c r="F479" s="4"/>
      <c r="G479" s="4"/>
    </row>
    <row r="480" spans="1:7" ht="25.5">
      <c r="A480" s="34" t="s">
        <v>100</v>
      </c>
      <c r="B480" s="27" t="s">
        <v>112</v>
      </c>
      <c r="C480" s="27" t="s">
        <v>98</v>
      </c>
      <c r="D480" s="39">
        <f>354+2</f>
        <v>356</v>
      </c>
      <c r="E480" s="4"/>
      <c r="F480" s="4"/>
      <c r="G480" s="4"/>
    </row>
    <row r="481" spans="1:7" ht="12.75">
      <c r="A481" s="34" t="s">
        <v>101</v>
      </c>
      <c r="B481" s="27" t="s">
        <v>112</v>
      </c>
      <c r="C481" s="27" t="s">
        <v>99</v>
      </c>
      <c r="D481" s="39">
        <f>1+93</f>
        <v>94</v>
      </c>
      <c r="E481" s="4"/>
      <c r="F481" s="4"/>
      <c r="G481" s="4"/>
    </row>
    <row r="482" spans="1:7" ht="38.25">
      <c r="A482" s="34" t="s">
        <v>12</v>
      </c>
      <c r="B482" s="27" t="s">
        <v>114</v>
      </c>
      <c r="C482" s="27"/>
      <c r="D482" s="39">
        <f>D483</f>
        <v>1414</v>
      </c>
      <c r="E482" s="4"/>
      <c r="F482" s="4"/>
      <c r="G482" s="4"/>
    </row>
    <row r="483" spans="1:7" ht="63.75">
      <c r="A483" s="36" t="s">
        <v>37</v>
      </c>
      <c r="B483" s="27" t="s">
        <v>114</v>
      </c>
      <c r="C483" s="27" t="s">
        <v>38</v>
      </c>
      <c r="D483" s="39">
        <f>D484</f>
        <v>1414</v>
      </c>
      <c r="E483" s="4"/>
      <c r="F483" s="4"/>
      <c r="G483" s="4"/>
    </row>
    <row r="484" spans="1:7" ht="25.5">
      <c r="A484" s="36" t="s">
        <v>86</v>
      </c>
      <c r="B484" s="27" t="s">
        <v>114</v>
      </c>
      <c r="C484" s="27" t="s">
        <v>87</v>
      </c>
      <c r="D484" s="39">
        <f>D485</f>
        <v>1414</v>
      </c>
      <c r="E484" s="4"/>
      <c r="F484" s="4"/>
      <c r="G484" s="4"/>
    </row>
    <row r="485" spans="1:7" ht="12.75">
      <c r="A485" s="34" t="s">
        <v>41</v>
      </c>
      <c r="B485" s="27" t="s">
        <v>114</v>
      </c>
      <c r="C485" s="27" t="s">
        <v>88</v>
      </c>
      <c r="D485" s="39">
        <v>1414</v>
      </c>
      <c r="E485" s="4"/>
      <c r="F485" s="4"/>
      <c r="G485" s="4"/>
    </row>
    <row r="486" spans="1:7" ht="25.5">
      <c r="A486" s="34" t="s">
        <v>260</v>
      </c>
      <c r="B486" s="27" t="s">
        <v>259</v>
      </c>
      <c r="C486" s="27"/>
      <c r="D486" s="39">
        <f>D487+D491+D495</f>
        <v>2135</v>
      </c>
      <c r="E486" s="4"/>
      <c r="F486" s="4"/>
      <c r="G486" s="4"/>
    </row>
    <row r="487" spans="1:7" ht="63.75">
      <c r="A487" s="36" t="s">
        <v>37</v>
      </c>
      <c r="B487" s="27" t="s">
        <v>259</v>
      </c>
      <c r="C487" s="27" t="s">
        <v>38</v>
      </c>
      <c r="D487" s="39">
        <f>D488</f>
        <v>1757</v>
      </c>
      <c r="E487" s="4"/>
      <c r="F487" s="4"/>
      <c r="G487" s="4"/>
    </row>
    <row r="488" spans="1:7" ht="12.75">
      <c r="A488" s="36" t="s">
        <v>39</v>
      </c>
      <c r="B488" s="27" t="s">
        <v>259</v>
      </c>
      <c r="C488" s="27" t="s">
        <v>40</v>
      </c>
      <c r="D488" s="39">
        <f>D489+D490</f>
        <v>1757</v>
      </c>
      <c r="E488" s="4"/>
      <c r="F488" s="4"/>
      <c r="G488" s="4"/>
    </row>
    <row r="489" spans="1:7" ht="12.75">
      <c r="A489" s="34" t="s">
        <v>41</v>
      </c>
      <c r="B489" s="27" t="s">
        <v>259</v>
      </c>
      <c r="C489" s="27" t="s">
        <v>42</v>
      </c>
      <c r="D489" s="39">
        <v>1750</v>
      </c>
      <c r="E489" s="4"/>
      <c r="F489" s="4"/>
      <c r="G489" s="4"/>
    </row>
    <row r="490" spans="1:7" ht="25.5">
      <c r="A490" s="34" t="s">
        <v>189</v>
      </c>
      <c r="B490" s="27" t="s">
        <v>259</v>
      </c>
      <c r="C490" s="27" t="s">
        <v>188</v>
      </c>
      <c r="D490" s="39">
        <v>7</v>
      </c>
      <c r="E490" s="4"/>
      <c r="F490" s="4"/>
      <c r="G490" s="4"/>
    </row>
    <row r="491" spans="1:7" ht="25.5">
      <c r="A491" s="34" t="s">
        <v>44</v>
      </c>
      <c r="B491" s="27" t="s">
        <v>259</v>
      </c>
      <c r="C491" s="27" t="s">
        <v>45</v>
      </c>
      <c r="D491" s="39">
        <f>D492</f>
        <v>376</v>
      </c>
      <c r="E491" s="4"/>
      <c r="F491" s="4"/>
      <c r="G491" s="4"/>
    </row>
    <row r="492" spans="1:7" ht="25.5">
      <c r="A492" s="34" t="s">
        <v>46</v>
      </c>
      <c r="B492" s="27" t="s">
        <v>259</v>
      </c>
      <c r="C492" s="27" t="s">
        <v>47</v>
      </c>
      <c r="D492" s="39">
        <f>D493+D494</f>
        <v>376</v>
      </c>
      <c r="E492" s="4"/>
      <c r="F492" s="4"/>
      <c r="G492" s="4"/>
    </row>
    <row r="493" spans="1:7" ht="25.5">
      <c r="A493" s="34" t="s">
        <v>48</v>
      </c>
      <c r="B493" s="27" t="s">
        <v>259</v>
      </c>
      <c r="C493" s="27" t="s">
        <v>49</v>
      </c>
      <c r="D493" s="39">
        <v>142</v>
      </c>
      <c r="E493" s="4"/>
      <c r="F493" s="4"/>
      <c r="G493" s="4"/>
    </row>
    <row r="494" spans="1:7" ht="25.5">
      <c r="A494" s="34" t="s">
        <v>52</v>
      </c>
      <c r="B494" s="27" t="s">
        <v>259</v>
      </c>
      <c r="C494" s="27" t="s">
        <v>53</v>
      </c>
      <c r="D494" s="39">
        <v>234</v>
      </c>
      <c r="E494" s="4"/>
      <c r="F494" s="4"/>
      <c r="G494" s="4"/>
    </row>
    <row r="495" spans="1:7" ht="12.75">
      <c r="A495" s="34" t="s">
        <v>58</v>
      </c>
      <c r="B495" s="27" t="s">
        <v>259</v>
      </c>
      <c r="C495" s="27" t="s">
        <v>59</v>
      </c>
      <c r="D495" s="39">
        <f>D496</f>
        <v>2</v>
      </c>
      <c r="E495" s="4"/>
      <c r="F495" s="4"/>
      <c r="G495" s="4"/>
    </row>
    <row r="496" spans="1:7" ht="12.75">
      <c r="A496" s="34" t="s">
        <v>96</v>
      </c>
      <c r="B496" s="27" t="s">
        <v>259</v>
      </c>
      <c r="C496" s="27" t="s">
        <v>97</v>
      </c>
      <c r="D496" s="39">
        <f>D497</f>
        <v>2</v>
      </c>
      <c r="E496" s="4"/>
      <c r="F496" s="4"/>
      <c r="G496" s="4"/>
    </row>
    <row r="497" spans="1:7" ht="12.75">
      <c r="A497" s="34" t="s">
        <v>101</v>
      </c>
      <c r="B497" s="27" t="s">
        <v>259</v>
      </c>
      <c r="C497" s="27" t="s">
        <v>99</v>
      </c>
      <c r="D497" s="39">
        <v>2</v>
      </c>
      <c r="E497" s="4"/>
      <c r="F497" s="4"/>
      <c r="G497" s="4"/>
    </row>
    <row r="498" spans="1:7" ht="25.5">
      <c r="A498" s="34" t="s">
        <v>292</v>
      </c>
      <c r="B498" s="27" t="s">
        <v>121</v>
      </c>
      <c r="C498" s="27"/>
      <c r="D498" s="39">
        <f>D499</f>
        <v>4700</v>
      </c>
      <c r="E498" s="4"/>
      <c r="F498" s="4"/>
      <c r="G498" s="4"/>
    </row>
    <row r="499" spans="1:7" ht="25.5">
      <c r="A499" s="34" t="s">
        <v>44</v>
      </c>
      <c r="B499" s="27" t="s">
        <v>121</v>
      </c>
      <c r="C499" s="27" t="s">
        <v>45</v>
      </c>
      <c r="D499" s="39">
        <f>D500</f>
        <v>4700</v>
      </c>
      <c r="E499" s="4"/>
      <c r="F499" s="4"/>
      <c r="G499" s="4"/>
    </row>
    <row r="500" spans="1:7" ht="25.5">
      <c r="A500" s="34" t="s">
        <v>46</v>
      </c>
      <c r="B500" s="27" t="s">
        <v>121</v>
      </c>
      <c r="C500" s="27" t="s">
        <v>47</v>
      </c>
      <c r="D500" s="39">
        <f>D501</f>
        <v>4700</v>
      </c>
      <c r="E500" s="4"/>
      <c r="F500" s="4"/>
      <c r="G500" s="4"/>
    </row>
    <row r="501" spans="1:7" ht="25.5">
      <c r="A501" s="34" t="s">
        <v>52</v>
      </c>
      <c r="B501" s="27" t="s">
        <v>121</v>
      </c>
      <c r="C501" s="27" t="s">
        <v>53</v>
      </c>
      <c r="D501" s="39">
        <v>4700</v>
      </c>
      <c r="E501" s="4"/>
      <c r="F501" s="4"/>
      <c r="G501" s="4"/>
    </row>
    <row r="502" spans="1:7" ht="12.75">
      <c r="A502" s="34" t="s">
        <v>293</v>
      </c>
      <c r="B502" s="27" t="s">
        <v>122</v>
      </c>
      <c r="C502" s="27"/>
      <c r="D502" s="39">
        <f>D503</f>
        <v>5037</v>
      </c>
      <c r="E502" s="4"/>
      <c r="F502" s="4"/>
      <c r="G502" s="4"/>
    </row>
    <row r="503" spans="1:7" ht="25.5">
      <c r="A503" s="34" t="s">
        <v>44</v>
      </c>
      <c r="B503" s="27" t="s">
        <v>122</v>
      </c>
      <c r="C503" s="27" t="s">
        <v>45</v>
      </c>
      <c r="D503" s="39">
        <f>D504</f>
        <v>5037</v>
      </c>
      <c r="E503" s="4"/>
      <c r="F503" s="4"/>
      <c r="G503" s="4"/>
    </row>
    <row r="504" spans="1:7" ht="25.5">
      <c r="A504" s="34" t="s">
        <v>46</v>
      </c>
      <c r="B504" s="27" t="s">
        <v>122</v>
      </c>
      <c r="C504" s="27" t="s">
        <v>47</v>
      </c>
      <c r="D504" s="39">
        <f>D505+D506</f>
        <v>5037</v>
      </c>
      <c r="E504" s="4"/>
      <c r="F504" s="4"/>
      <c r="G504" s="4"/>
    </row>
    <row r="505" spans="1:7" ht="38.25">
      <c r="A505" s="34" t="s">
        <v>50</v>
      </c>
      <c r="B505" s="27" t="s">
        <v>122</v>
      </c>
      <c r="C505" s="27" t="s">
        <v>51</v>
      </c>
      <c r="D505" s="39">
        <v>4000</v>
      </c>
      <c r="E505" s="4"/>
      <c r="F505" s="4"/>
      <c r="G505" s="4"/>
    </row>
    <row r="506" spans="1:7" ht="25.5">
      <c r="A506" s="34" t="s">
        <v>52</v>
      </c>
      <c r="B506" s="27" t="s">
        <v>122</v>
      </c>
      <c r="C506" s="27" t="s">
        <v>53</v>
      </c>
      <c r="D506" s="39">
        <v>1037</v>
      </c>
      <c r="E506" s="4"/>
      <c r="F506" s="4"/>
      <c r="G506" s="4"/>
    </row>
    <row r="507" spans="1:7" ht="12.75">
      <c r="A507" s="34" t="s">
        <v>295</v>
      </c>
      <c r="B507" s="27" t="s">
        <v>294</v>
      </c>
      <c r="C507" s="27"/>
      <c r="D507" s="39">
        <f>D508</f>
        <v>1945</v>
      </c>
      <c r="E507" s="4"/>
      <c r="F507" s="4"/>
      <c r="G507" s="4"/>
    </row>
    <row r="508" spans="1:7" ht="12.75">
      <c r="A508" s="34" t="s">
        <v>54</v>
      </c>
      <c r="B508" s="27" t="s">
        <v>294</v>
      </c>
      <c r="C508" s="27" t="s">
        <v>55</v>
      </c>
      <c r="D508" s="39">
        <f>D509</f>
        <v>1945</v>
      </c>
      <c r="E508" s="4"/>
      <c r="F508" s="4"/>
      <c r="G508" s="4"/>
    </row>
    <row r="509" spans="1:7" ht="25.5">
      <c r="A509" s="34" t="s">
        <v>56</v>
      </c>
      <c r="B509" s="27" t="s">
        <v>294</v>
      </c>
      <c r="C509" s="27" t="s">
        <v>57</v>
      </c>
      <c r="D509" s="39">
        <f>D510</f>
        <v>1945</v>
      </c>
      <c r="E509" s="4"/>
      <c r="F509" s="4"/>
      <c r="G509" s="4"/>
    </row>
    <row r="510" spans="1:7" ht="25.5">
      <c r="A510" s="34" t="s">
        <v>81</v>
      </c>
      <c r="B510" s="27" t="s">
        <v>294</v>
      </c>
      <c r="C510" s="27" t="s">
        <v>82</v>
      </c>
      <c r="D510" s="39">
        <f>115+139+790+901</f>
        <v>1945</v>
      </c>
      <c r="E510" s="4"/>
      <c r="F510" s="4"/>
      <c r="G510" s="4"/>
    </row>
    <row r="511" spans="1:7" ht="38.25">
      <c r="A511" s="34" t="s">
        <v>286</v>
      </c>
      <c r="B511" s="27" t="s">
        <v>285</v>
      </c>
      <c r="C511" s="27"/>
      <c r="D511" s="39">
        <f>D512</f>
        <v>2002</v>
      </c>
      <c r="E511" s="4"/>
      <c r="F511" s="4"/>
      <c r="G511" s="4"/>
    </row>
    <row r="512" spans="1:7" ht="12.75">
      <c r="A512" s="34" t="s">
        <v>54</v>
      </c>
      <c r="B512" s="27" t="s">
        <v>285</v>
      </c>
      <c r="C512" s="27" t="s">
        <v>55</v>
      </c>
      <c r="D512" s="39">
        <f>D513</f>
        <v>2002</v>
      </c>
      <c r="E512" s="4"/>
      <c r="F512" s="4"/>
      <c r="G512" s="4"/>
    </row>
    <row r="513" spans="1:7" ht="25.5">
      <c r="A513" s="34" t="s">
        <v>56</v>
      </c>
      <c r="B513" s="27" t="s">
        <v>285</v>
      </c>
      <c r="C513" s="27" t="s">
        <v>57</v>
      </c>
      <c r="D513" s="39">
        <f>D514</f>
        <v>2002</v>
      </c>
      <c r="E513" s="4"/>
      <c r="F513" s="4"/>
      <c r="G513" s="4"/>
    </row>
    <row r="514" spans="1:7" ht="25.5">
      <c r="A514" s="34" t="s">
        <v>84</v>
      </c>
      <c r="B514" s="27" t="s">
        <v>285</v>
      </c>
      <c r="C514" s="27" t="s">
        <v>85</v>
      </c>
      <c r="D514" s="39">
        <v>2002</v>
      </c>
      <c r="E514" s="4"/>
      <c r="F514" s="4"/>
      <c r="G514" s="4"/>
    </row>
    <row r="515" spans="1:7" ht="12.75">
      <c r="A515" s="34" t="s">
        <v>296</v>
      </c>
      <c r="B515" s="27" t="s">
        <v>130</v>
      </c>
      <c r="C515" s="27"/>
      <c r="D515" s="39">
        <f>D516</f>
        <v>2000</v>
      </c>
      <c r="E515" s="4"/>
      <c r="F515" s="4"/>
      <c r="G515" s="4"/>
    </row>
    <row r="516" spans="1:7" ht="25.5">
      <c r="A516" s="34" t="s">
        <v>44</v>
      </c>
      <c r="B516" s="27" t="s">
        <v>130</v>
      </c>
      <c r="C516" s="27" t="s">
        <v>45</v>
      </c>
      <c r="D516" s="39">
        <f>D517</f>
        <v>2000</v>
      </c>
      <c r="E516" s="4"/>
      <c r="F516" s="4"/>
      <c r="G516" s="4"/>
    </row>
    <row r="517" spans="1:7" ht="25.5">
      <c r="A517" s="34" t="s">
        <v>46</v>
      </c>
      <c r="B517" s="27" t="s">
        <v>130</v>
      </c>
      <c r="C517" s="27" t="s">
        <v>47</v>
      </c>
      <c r="D517" s="39">
        <f>D518</f>
        <v>2000</v>
      </c>
      <c r="E517" s="4"/>
      <c r="F517" s="4"/>
      <c r="G517" s="4"/>
    </row>
    <row r="518" spans="1:7" ht="25.5">
      <c r="A518" s="34" t="s">
        <v>52</v>
      </c>
      <c r="B518" s="27" t="s">
        <v>130</v>
      </c>
      <c r="C518" s="27" t="s">
        <v>53</v>
      </c>
      <c r="D518" s="39">
        <v>2000</v>
      </c>
      <c r="E518" s="4"/>
      <c r="F518" s="4"/>
      <c r="G518" s="4"/>
    </row>
    <row r="519" spans="1:7" ht="25.5">
      <c r="A519" s="34" t="s">
        <v>297</v>
      </c>
      <c r="B519" s="27" t="s">
        <v>115</v>
      </c>
      <c r="C519" s="27"/>
      <c r="D519" s="39">
        <f>D520+D524</f>
        <v>5828.4</v>
      </c>
      <c r="E519" s="4"/>
      <c r="F519" s="4"/>
      <c r="G519" s="4"/>
    </row>
    <row r="520" spans="1:7" ht="63.75">
      <c r="A520" s="36" t="s">
        <v>37</v>
      </c>
      <c r="B520" s="27" t="s">
        <v>115</v>
      </c>
      <c r="C520" s="27" t="s">
        <v>38</v>
      </c>
      <c r="D520" s="39">
        <f>D521</f>
        <v>1796.4</v>
      </c>
      <c r="E520" s="4"/>
      <c r="F520" s="4"/>
      <c r="G520" s="4"/>
    </row>
    <row r="521" spans="1:7" ht="25.5">
      <c r="A521" s="36" t="s">
        <v>86</v>
      </c>
      <c r="B521" s="27" t="s">
        <v>115</v>
      </c>
      <c r="C521" s="27" t="s">
        <v>87</v>
      </c>
      <c r="D521" s="39">
        <f>D522+D523</f>
        <v>1796.4</v>
      </c>
      <c r="E521" s="4"/>
      <c r="F521" s="4"/>
      <c r="G521" s="4"/>
    </row>
    <row r="522" spans="1:7" ht="12.75">
      <c r="A522" s="34" t="s">
        <v>41</v>
      </c>
      <c r="B522" s="27" t="s">
        <v>115</v>
      </c>
      <c r="C522" s="27" t="s">
        <v>88</v>
      </c>
      <c r="D522" s="39">
        <v>1785.4</v>
      </c>
      <c r="E522" s="4"/>
      <c r="F522" s="4"/>
      <c r="G522" s="4"/>
    </row>
    <row r="523" spans="1:7" ht="25.5">
      <c r="A523" s="34" t="s">
        <v>43</v>
      </c>
      <c r="B523" s="27" t="s">
        <v>115</v>
      </c>
      <c r="C523" s="27" t="s">
        <v>89</v>
      </c>
      <c r="D523" s="39">
        <v>11</v>
      </c>
      <c r="E523" s="4"/>
      <c r="F523" s="4"/>
      <c r="G523" s="4"/>
    </row>
    <row r="524" spans="1:7" ht="25.5">
      <c r="A524" s="34" t="s">
        <v>44</v>
      </c>
      <c r="B524" s="27" t="s">
        <v>115</v>
      </c>
      <c r="C524" s="27" t="s">
        <v>45</v>
      </c>
      <c r="D524" s="39">
        <f>D525</f>
        <v>4032</v>
      </c>
      <c r="E524" s="4"/>
      <c r="F524" s="4"/>
      <c r="G524" s="4"/>
    </row>
    <row r="525" spans="1:7" ht="25.5">
      <c r="A525" s="34" t="s">
        <v>46</v>
      </c>
      <c r="B525" s="27" t="s">
        <v>115</v>
      </c>
      <c r="C525" s="27" t="s">
        <v>47</v>
      </c>
      <c r="D525" s="39">
        <f>SUM(D526:D526)</f>
        <v>4032</v>
      </c>
      <c r="E525" s="4"/>
      <c r="F525" s="4"/>
      <c r="G525" s="4"/>
    </row>
    <row r="526" spans="1:7" ht="25.5">
      <c r="A526" s="34" t="s">
        <v>52</v>
      </c>
      <c r="B526" s="27" t="s">
        <v>115</v>
      </c>
      <c r="C526" s="27" t="s">
        <v>53</v>
      </c>
      <c r="D526" s="39">
        <v>4032</v>
      </c>
      <c r="E526" s="4"/>
      <c r="F526" s="4"/>
      <c r="G526" s="4"/>
    </row>
    <row r="527" spans="1:7" ht="25.5">
      <c r="A527" s="34" t="s">
        <v>298</v>
      </c>
      <c r="B527" s="27" t="s">
        <v>116</v>
      </c>
      <c r="C527" s="27"/>
      <c r="D527" s="39">
        <f>D528+D532</f>
        <v>1700.5</v>
      </c>
      <c r="E527" s="4"/>
      <c r="F527" s="4"/>
      <c r="G527" s="4"/>
    </row>
    <row r="528" spans="1:7" ht="63.75">
      <c r="A528" s="36" t="s">
        <v>37</v>
      </c>
      <c r="B528" s="27" t="s">
        <v>116</v>
      </c>
      <c r="C528" s="27" t="s">
        <v>38</v>
      </c>
      <c r="D528" s="39">
        <f>D529</f>
        <v>1446.3</v>
      </c>
      <c r="E528" s="4"/>
      <c r="F528" s="4"/>
      <c r="G528" s="4"/>
    </row>
    <row r="529" spans="1:7" ht="25.5">
      <c r="A529" s="36" t="s">
        <v>86</v>
      </c>
      <c r="B529" s="27" t="s">
        <v>116</v>
      </c>
      <c r="C529" s="27" t="s">
        <v>87</v>
      </c>
      <c r="D529" s="39">
        <f>D530+D531</f>
        <v>1446.3</v>
      </c>
      <c r="E529" s="4"/>
      <c r="F529" s="4"/>
      <c r="G529" s="4"/>
    </row>
    <row r="530" spans="1:7" ht="12.75">
      <c r="A530" s="34" t="s">
        <v>41</v>
      </c>
      <c r="B530" s="27" t="s">
        <v>116</v>
      </c>
      <c r="C530" s="27" t="s">
        <v>88</v>
      </c>
      <c r="D530" s="39">
        <v>1439.3</v>
      </c>
      <c r="E530" s="4"/>
      <c r="F530" s="4"/>
      <c r="G530" s="4"/>
    </row>
    <row r="531" spans="1:7" ht="25.5">
      <c r="A531" s="34" t="s">
        <v>43</v>
      </c>
      <c r="B531" s="27" t="s">
        <v>116</v>
      </c>
      <c r="C531" s="27" t="s">
        <v>89</v>
      </c>
      <c r="D531" s="39">
        <v>7</v>
      </c>
      <c r="E531" s="4"/>
      <c r="F531" s="4"/>
      <c r="G531" s="4"/>
    </row>
    <row r="532" spans="1:7" ht="25.5">
      <c r="A532" s="34" t="s">
        <v>44</v>
      </c>
      <c r="B532" s="27" t="s">
        <v>116</v>
      </c>
      <c r="C532" s="27" t="s">
        <v>45</v>
      </c>
      <c r="D532" s="39">
        <f>D533</f>
        <v>254.2</v>
      </c>
      <c r="E532" s="4"/>
      <c r="F532" s="4"/>
      <c r="G532" s="4"/>
    </row>
    <row r="533" spans="1:7" ht="25.5">
      <c r="A533" s="34" t="s">
        <v>46</v>
      </c>
      <c r="B533" s="27" t="s">
        <v>116</v>
      </c>
      <c r="C533" s="27" t="s">
        <v>47</v>
      </c>
      <c r="D533" s="39">
        <f>SUM(D534:D534)</f>
        <v>254.2</v>
      </c>
      <c r="E533" s="4"/>
      <c r="F533" s="4"/>
      <c r="G533" s="4"/>
    </row>
    <row r="534" spans="1:7" ht="25.5">
      <c r="A534" s="34" t="s">
        <v>52</v>
      </c>
      <c r="B534" s="27" t="s">
        <v>116</v>
      </c>
      <c r="C534" s="27" t="s">
        <v>53</v>
      </c>
      <c r="D534" s="39">
        <v>254.2</v>
      </c>
      <c r="E534" s="4"/>
      <c r="F534" s="4"/>
      <c r="G534" s="4"/>
    </row>
    <row r="535" spans="1:12" ht="25.5">
      <c r="A535" s="34" t="s">
        <v>299</v>
      </c>
      <c r="B535" s="27" t="s">
        <v>117</v>
      </c>
      <c r="C535" s="27"/>
      <c r="D535" s="39">
        <f>D536+D540</f>
        <v>458.79999999999995</v>
      </c>
      <c r="E535" s="5"/>
      <c r="F535" s="6"/>
      <c r="G535" s="6"/>
      <c r="H535" s="5"/>
      <c r="I535" s="5"/>
      <c r="J535" s="5"/>
      <c r="K535" s="5"/>
      <c r="L535" s="5"/>
    </row>
    <row r="536" spans="1:12" ht="63.75">
      <c r="A536" s="36" t="s">
        <v>37</v>
      </c>
      <c r="B536" s="27" t="s">
        <v>117</v>
      </c>
      <c r="C536" s="27" t="s">
        <v>38</v>
      </c>
      <c r="D536" s="39">
        <f>D537</f>
        <v>312.4</v>
      </c>
      <c r="E536" s="5"/>
      <c r="F536" s="5"/>
      <c r="G536" s="5"/>
      <c r="H536" s="5"/>
      <c r="I536" s="5"/>
      <c r="J536" s="5"/>
      <c r="K536" s="5"/>
      <c r="L536" s="5"/>
    </row>
    <row r="537" spans="1:4" ht="25.5">
      <c r="A537" s="36" t="s">
        <v>86</v>
      </c>
      <c r="B537" s="27" t="s">
        <v>117</v>
      </c>
      <c r="C537" s="27" t="s">
        <v>87</v>
      </c>
      <c r="D537" s="39">
        <f>D538+D539</f>
        <v>312.4</v>
      </c>
    </row>
    <row r="538" spans="1:4" ht="12.75">
      <c r="A538" s="34" t="s">
        <v>41</v>
      </c>
      <c r="B538" s="27" t="s">
        <v>117</v>
      </c>
      <c r="C538" s="27" t="s">
        <v>88</v>
      </c>
      <c r="D538" s="39">
        <v>305.4</v>
      </c>
    </row>
    <row r="539" spans="1:4" ht="25.5">
      <c r="A539" s="34" t="s">
        <v>43</v>
      </c>
      <c r="B539" s="27" t="s">
        <v>117</v>
      </c>
      <c r="C539" s="27" t="s">
        <v>89</v>
      </c>
      <c r="D539" s="39">
        <v>7</v>
      </c>
    </row>
    <row r="540" spans="1:4" ht="25.5">
      <c r="A540" s="34" t="s">
        <v>44</v>
      </c>
      <c r="B540" s="27" t="s">
        <v>117</v>
      </c>
      <c r="C540" s="27" t="s">
        <v>45</v>
      </c>
      <c r="D540" s="39">
        <f>D541</f>
        <v>146.4</v>
      </c>
    </row>
    <row r="541" spans="1:4" ht="25.5">
      <c r="A541" s="34" t="s">
        <v>46</v>
      </c>
      <c r="B541" s="27" t="s">
        <v>117</v>
      </c>
      <c r="C541" s="27" t="s">
        <v>47</v>
      </c>
      <c r="D541" s="39">
        <f>SUM(D542:D543)</f>
        <v>146.4</v>
      </c>
    </row>
    <row r="542" spans="1:4" ht="25.5">
      <c r="A542" s="34" t="s">
        <v>48</v>
      </c>
      <c r="B542" s="27" t="s">
        <v>117</v>
      </c>
      <c r="C542" s="27" t="s">
        <v>49</v>
      </c>
      <c r="D542" s="39">
        <v>15</v>
      </c>
    </row>
    <row r="543" spans="1:4" ht="25.5">
      <c r="A543" s="34" t="s">
        <v>52</v>
      </c>
      <c r="B543" s="27" t="s">
        <v>117</v>
      </c>
      <c r="C543" s="27" t="s">
        <v>53</v>
      </c>
      <c r="D543" s="39">
        <v>131.4</v>
      </c>
    </row>
    <row r="544" spans="1:12" s="5" customFormat="1" ht="38.25">
      <c r="A544" s="46" t="s">
        <v>1370</v>
      </c>
      <c r="B544" s="27" t="s">
        <v>1454</v>
      </c>
      <c r="C544" s="27"/>
      <c r="D544" s="39">
        <f>D545</f>
        <v>48.4</v>
      </c>
      <c r="E544" s="1"/>
      <c r="F544" s="1"/>
      <c r="G544" s="1"/>
      <c r="H544" s="1"/>
      <c r="I544" s="1"/>
      <c r="J544" s="1"/>
      <c r="K544" s="1"/>
      <c r="L544" s="1"/>
    </row>
    <row r="545" spans="1:12" s="5" customFormat="1" ht="25.5">
      <c r="A545" s="34" t="s">
        <v>44</v>
      </c>
      <c r="B545" s="27" t="s">
        <v>1454</v>
      </c>
      <c r="C545" s="27" t="s">
        <v>45</v>
      </c>
      <c r="D545" s="39">
        <f>D546</f>
        <v>48.4</v>
      </c>
      <c r="E545" s="1"/>
      <c r="F545" s="1"/>
      <c r="G545" s="1"/>
      <c r="H545" s="1"/>
      <c r="I545" s="1"/>
      <c r="J545" s="1"/>
      <c r="K545" s="1"/>
      <c r="L545" s="1"/>
    </row>
    <row r="546" spans="1:12" ht="25.5">
      <c r="A546" s="34" t="s">
        <v>46</v>
      </c>
      <c r="B546" s="27" t="s">
        <v>1454</v>
      </c>
      <c r="C546" s="27" t="s">
        <v>47</v>
      </c>
      <c r="D546" s="39">
        <f>D547</f>
        <v>48.4</v>
      </c>
      <c r="E546" s="8"/>
      <c r="F546" s="8"/>
      <c r="G546" s="8"/>
      <c r="H546" s="8"/>
      <c r="I546" s="8"/>
      <c r="J546" s="3"/>
      <c r="K546" s="3"/>
      <c r="L546" s="3"/>
    </row>
    <row r="547" spans="1:12" ht="25.5">
      <c r="A547" s="34" t="s">
        <v>52</v>
      </c>
      <c r="B547" s="27" t="s">
        <v>1454</v>
      </c>
      <c r="C547" s="27" t="s">
        <v>53</v>
      </c>
      <c r="D547" s="39">
        <v>48.4</v>
      </c>
      <c r="E547" s="8"/>
      <c r="F547" s="8"/>
      <c r="G547" s="8"/>
      <c r="H547" s="8"/>
      <c r="I547" s="8"/>
      <c r="J547" s="3"/>
      <c r="K547" s="3"/>
      <c r="L547" s="3"/>
    </row>
    <row r="548" spans="1:12" ht="12.75">
      <c r="A548" s="47"/>
      <c r="B548" s="47"/>
      <c r="C548" s="47"/>
      <c r="D548" s="47"/>
      <c r="E548" s="8"/>
      <c r="F548" s="8"/>
      <c r="G548" s="8"/>
      <c r="H548" s="8"/>
      <c r="I548" s="8"/>
      <c r="J548" s="3"/>
      <c r="K548" s="3"/>
      <c r="L548" s="3"/>
    </row>
    <row r="549" spans="1:12" ht="12.75">
      <c r="A549" s="47"/>
      <c r="B549" s="47"/>
      <c r="C549" s="47"/>
      <c r="D549" s="47"/>
      <c r="E549" s="8"/>
      <c r="F549" s="8"/>
      <c r="G549" s="8"/>
      <c r="H549" s="8"/>
      <c r="I549" s="8"/>
      <c r="J549" s="3"/>
      <c r="K549" s="3"/>
      <c r="L549" s="3"/>
    </row>
    <row r="550" spans="1:12" ht="12.75">
      <c r="A550" s="47"/>
      <c r="B550" s="47"/>
      <c r="C550" s="47"/>
      <c r="D550" s="47"/>
      <c r="E550" s="8"/>
      <c r="F550" s="8"/>
      <c r="G550" s="8"/>
      <c r="H550" s="8"/>
      <c r="I550" s="8"/>
      <c r="J550" s="3"/>
      <c r="K550" s="3"/>
      <c r="L550" s="3"/>
    </row>
    <row r="551" spans="1:12" ht="12.75">
      <c r="A551" s="47"/>
      <c r="B551" s="47"/>
      <c r="C551" s="47"/>
      <c r="D551" s="47"/>
      <c r="E551" s="8"/>
      <c r="F551" s="8"/>
      <c r="G551" s="8"/>
      <c r="H551" s="8"/>
      <c r="I551" s="8"/>
      <c r="J551" s="3"/>
      <c r="K551" s="3"/>
      <c r="L551" s="3"/>
    </row>
    <row r="552" spans="1:12" ht="12.75">
      <c r="A552" s="47"/>
      <c r="B552" s="47"/>
      <c r="C552" s="47"/>
      <c r="D552" s="47"/>
      <c r="E552" s="8"/>
      <c r="F552" s="8"/>
      <c r="G552" s="8"/>
      <c r="H552" s="8"/>
      <c r="I552" s="8"/>
      <c r="J552" s="3"/>
      <c r="K552" s="3"/>
      <c r="L552" s="3"/>
    </row>
    <row r="553" spans="1:12" ht="12.75">
      <c r="A553" s="47"/>
      <c r="B553" s="47"/>
      <c r="C553" s="47"/>
      <c r="D553" s="47"/>
      <c r="E553" s="10"/>
      <c r="F553" s="10"/>
      <c r="G553" s="8"/>
      <c r="H553" s="8"/>
      <c r="I553" s="8"/>
      <c r="J553" s="3"/>
      <c r="K553" s="3"/>
      <c r="L553" s="3"/>
    </row>
    <row r="554" spans="1:12" ht="12.75">
      <c r="A554" s="47"/>
      <c r="B554" s="47"/>
      <c r="C554" s="47"/>
      <c r="D554" s="47"/>
      <c r="E554" s="10"/>
      <c r="F554" s="10"/>
      <c r="G554" s="8"/>
      <c r="H554" s="8"/>
      <c r="I554" s="8"/>
      <c r="J554" s="3"/>
      <c r="K554" s="3"/>
      <c r="L554" s="3"/>
    </row>
    <row r="555" spans="1:13" ht="12.75">
      <c r="A555" s="47"/>
      <c r="B555" s="47"/>
      <c r="C555" s="47"/>
      <c r="D555" s="47"/>
      <c r="E555" s="10"/>
      <c r="F555" s="10"/>
      <c r="G555" s="8"/>
      <c r="H555" s="8"/>
      <c r="I555" s="8"/>
      <c r="J555" s="3"/>
      <c r="K555" s="3"/>
      <c r="L555" s="3"/>
      <c r="M555" s="3"/>
    </row>
    <row r="556" spans="1:13" ht="12.75">
      <c r="A556" s="47"/>
      <c r="B556" s="47"/>
      <c r="C556" s="47"/>
      <c r="D556" s="47"/>
      <c r="E556" s="10"/>
      <c r="F556" s="10"/>
      <c r="G556" s="8"/>
      <c r="H556" s="8"/>
      <c r="I556" s="8"/>
      <c r="J556" s="3"/>
      <c r="K556" s="3"/>
      <c r="L556" s="3"/>
      <c r="M556" s="3"/>
    </row>
    <row r="557" spans="1:13" ht="12.75">
      <c r="A557" s="47"/>
      <c r="B557" s="47"/>
      <c r="C557" s="47"/>
      <c r="D557" s="47"/>
      <c r="E557" s="5"/>
      <c r="F557" s="6"/>
      <c r="G557" s="6"/>
      <c r="H557" s="5"/>
      <c r="I557" s="5"/>
      <c r="J557" s="5"/>
      <c r="K557" s="5"/>
      <c r="L557" s="5"/>
      <c r="M557" s="3"/>
    </row>
    <row r="558" spans="1:13" ht="12.75">
      <c r="A558" s="47"/>
      <c r="B558" s="47"/>
      <c r="C558" s="47"/>
      <c r="D558" s="47"/>
      <c r="E558" s="5"/>
      <c r="F558" s="5"/>
      <c r="G558" s="5"/>
      <c r="H558" s="5"/>
      <c r="I558" s="5"/>
      <c r="J558" s="5"/>
      <c r="K558" s="5"/>
      <c r="L558" s="5"/>
      <c r="M558" s="3"/>
    </row>
    <row r="559" spans="1:13" ht="12.75">
      <c r="A559" s="47"/>
      <c r="B559" s="47"/>
      <c r="C559" s="47"/>
      <c r="D559" s="47"/>
      <c r="M559" s="3"/>
    </row>
    <row r="560" spans="1:13" ht="12.75">
      <c r="A560" s="47"/>
      <c r="B560" s="47"/>
      <c r="C560" s="47"/>
      <c r="D560" s="47"/>
      <c r="M560" s="3"/>
    </row>
    <row r="561" spans="1:13" ht="12.75">
      <c r="A561" s="47"/>
      <c r="B561" s="47"/>
      <c r="C561" s="47"/>
      <c r="D561" s="47"/>
      <c r="M561" s="3"/>
    </row>
    <row r="562" spans="1:13" ht="12.75">
      <c r="A562" s="47"/>
      <c r="B562" s="47"/>
      <c r="C562" s="47"/>
      <c r="D562" s="47"/>
      <c r="M562" s="3"/>
    </row>
    <row r="563" spans="1:13" ht="12.75">
      <c r="A563" s="47"/>
      <c r="B563" s="47"/>
      <c r="C563" s="47"/>
      <c r="D563" s="47"/>
      <c r="M563" s="3"/>
    </row>
    <row r="564" spans="1:13" ht="12.75">
      <c r="A564" s="47"/>
      <c r="B564" s="47"/>
      <c r="C564" s="47"/>
      <c r="D564" s="47"/>
      <c r="M564" s="3"/>
    </row>
    <row r="565" spans="1:13" ht="12.75">
      <c r="A565" s="47"/>
      <c r="B565" s="47"/>
      <c r="C565" s="47"/>
      <c r="D565" s="47"/>
      <c r="M565" s="3"/>
    </row>
    <row r="566" spans="1:12" s="5" customFormat="1" ht="12.75">
      <c r="A566" s="48"/>
      <c r="B566" s="48"/>
      <c r="C566" s="48"/>
      <c r="D566" s="48"/>
      <c r="E566" s="1"/>
      <c r="F566" s="1"/>
      <c r="G566" s="1"/>
      <c r="H566" s="1"/>
      <c r="I566" s="1"/>
      <c r="J566" s="1"/>
      <c r="K566" s="1"/>
      <c r="L566" s="1"/>
    </row>
    <row r="567" spans="1:12" s="5" customFormat="1" ht="12.75">
      <c r="A567" s="47"/>
      <c r="B567" s="47"/>
      <c r="C567" s="47"/>
      <c r="D567" s="47"/>
      <c r="E567" s="1"/>
      <c r="F567" s="1"/>
      <c r="G567" s="1"/>
      <c r="H567" s="1"/>
      <c r="I567" s="1"/>
      <c r="J567" s="1"/>
      <c r="K567" s="1"/>
      <c r="L567" s="1"/>
    </row>
    <row r="568" spans="1:4" ht="12.75">
      <c r="A568" s="47"/>
      <c r="B568" s="47"/>
      <c r="C568" s="47"/>
      <c r="D568" s="47"/>
    </row>
    <row r="569" spans="1:4" ht="12.75">
      <c r="A569" s="47"/>
      <c r="B569" s="47"/>
      <c r="C569" s="47"/>
      <c r="D569" s="47"/>
    </row>
    <row r="570" spans="1:4" ht="12.75">
      <c r="A570" s="47"/>
      <c r="B570" s="47"/>
      <c r="C570" s="47"/>
      <c r="D570" s="47"/>
    </row>
    <row r="571" spans="1:12" ht="12.75">
      <c r="A571" s="48"/>
      <c r="B571" s="48"/>
      <c r="C571" s="48"/>
      <c r="D571" s="48"/>
      <c r="E571" s="5"/>
      <c r="F571" s="5"/>
      <c r="G571" s="5"/>
      <c r="H571" s="5"/>
      <c r="I571" s="5"/>
      <c r="J571" s="5"/>
      <c r="K571" s="5"/>
      <c r="L571" s="5"/>
    </row>
    <row r="572" spans="1:12" ht="12.75">
      <c r="A572" s="47"/>
      <c r="B572" s="47"/>
      <c r="C572" s="47"/>
      <c r="D572" s="47"/>
      <c r="E572" s="10"/>
      <c r="F572" s="10"/>
      <c r="G572" s="10"/>
      <c r="H572" s="10"/>
      <c r="I572" s="10"/>
      <c r="J572" s="2"/>
      <c r="K572" s="2"/>
      <c r="L572" s="2"/>
    </row>
    <row r="573" spans="1:12" ht="12.75">
      <c r="A573" s="47"/>
      <c r="B573" s="47"/>
      <c r="C573" s="47"/>
      <c r="D573" s="47"/>
      <c r="E573" s="19"/>
      <c r="F573" s="19"/>
      <c r="G573" s="19"/>
      <c r="H573" s="19"/>
      <c r="I573" s="19"/>
      <c r="J573" s="14"/>
      <c r="K573" s="14"/>
      <c r="L573" s="14"/>
    </row>
    <row r="574" spans="1:12" ht="12.75">
      <c r="A574" s="47"/>
      <c r="B574" s="47"/>
      <c r="C574" s="47"/>
      <c r="D574" s="47"/>
      <c r="E574" s="8"/>
      <c r="F574" s="8"/>
      <c r="G574" s="8"/>
      <c r="H574" s="8"/>
      <c r="I574" s="8"/>
      <c r="J574" s="3"/>
      <c r="K574" s="3"/>
      <c r="L574" s="3"/>
    </row>
    <row r="575" spans="1:12" ht="12.75">
      <c r="A575" s="47"/>
      <c r="B575" s="47"/>
      <c r="C575" s="47"/>
      <c r="D575" s="47"/>
      <c r="E575" s="8"/>
      <c r="F575" s="8"/>
      <c r="G575" s="8"/>
      <c r="H575" s="8"/>
      <c r="I575" s="8"/>
      <c r="J575" s="3"/>
      <c r="K575" s="3"/>
      <c r="L575" s="3"/>
    </row>
    <row r="576" spans="1:12" ht="12.75">
      <c r="A576" s="47"/>
      <c r="B576" s="47"/>
      <c r="C576" s="47"/>
      <c r="D576" s="47"/>
      <c r="E576" s="8"/>
      <c r="F576" s="8"/>
      <c r="G576" s="8"/>
      <c r="H576" s="8"/>
      <c r="I576" s="8"/>
      <c r="J576" s="3"/>
      <c r="K576" s="3"/>
      <c r="L576" s="3"/>
    </row>
    <row r="577" spans="1:12" ht="12.75">
      <c r="A577" s="47"/>
      <c r="B577" s="47"/>
      <c r="C577" s="47"/>
      <c r="D577" s="47"/>
      <c r="E577" s="7"/>
      <c r="F577" s="7"/>
      <c r="G577" s="7"/>
      <c r="H577" s="7"/>
      <c r="I577" s="7"/>
      <c r="J577" s="7"/>
      <c r="K577" s="7"/>
      <c r="L577" s="7"/>
    </row>
    <row r="578" spans="1:12" ht="12.75">
      <c r="A578" s="47"/>
      <c r="B578" s="47"/>
      <c r="C578" s="47"/>
      <c r="D578" s="47"/>
      <c r="E578" s="13"/>
      <c r="F578" s="13"/>
      <c r="G578" s="13"/>
      <c r="H578" s="13"/>
      <c r="I578" s="13"/>
      <c r="J578" s="13"/>
      <c r="K578" s="13"/>
      <c r="L578" s="13"/>
    </row>
    <row r="579" spans="1:4" ht="12.75">
      <c r="A579" s="47"/>
      <c r="B579" s="47"/>
      <c r="C579" s="47"/>
      <c r="D579" s="47"/>
    </row>
    <row r="580" spans="1:12" s="5" customFormat="1" ht="12.75">
      <c r="A580" s="47"/>
      <c r="B580" s="47"/>
      <c r="C580" s="47"/>
      <c r="D580" s="47"/>
      <c r="E580" s="1"/>
      <c r="F580" s="1"/>
      <c r="G580" s="1"/>
      <c r="H580" s="1"/>
      <c r="I580" s="1"/>
      <c r="J580" s="1"/>
      <c r="K580" s="1"/>
      <c r="L580" s="1"/>
    </row>
    <row r="581" spans="1:4" ht="12.75">
      <c r="A581" s="47"/>
      <c r="B581" s="47"/>
      <c r="C581" s="47"/>
      <c r="D581" s="47"/>
    </row>
    <row r="582" spans="1:4" ht="12.75">
      <c r="A582" s="47"/>
      <c r="B582" s="47"/>
      <c r="C582" s="47"/>
      <c r="D582" s="47"/>
    </row>
    <row r="583" spans="1:4" ht="12.75">
      <c r="A583" s="47"/>
      <c r="B583" s="47"/>
      <c r="C583" s="47"/>
      <c r="D583" s="47"/>
    </row>
    <row r="584" spans="1:4" ht="12.75">
      <c r="A584" s="47"/>
      <c r="B584" s="47"/>
      <c r="C584" s="47"/>
      <c r="D584" s="47"/>
    </row>
    <row r="585" spans="1:4" ht="12.75">
      <c r="A585" s="47"/>
      <c r="B585" s="47"/>
      <c r="C585" s="47"/>
      <c r="D585" s="47"/>
    </row>
    <row r="586" spans="1:4" ht="12.75">
      <c r="A586" s="47"/>
      <c r="B586" s="47"/>
      <c r="C586" s="47"/>
      <c r="D586" s="47"/>
    </row>
    <row r="587" spans="1:4" ht="12.75">
      <c r="A587" s="49"/>
      <c r="B587" s="47"/>
      <c r="C587" s="47"/>
      <c r="D587" s="47"/>
    </row>
    <row r="588" spans="1:4" ht="12.75">
      <c r="A588" s="49"/>
      <c r="B588" s="47"/>
      <c r="C588" s="47"/>
      <c r="D588" s="47"/>
    </row>
    <row r="589" spans="1:4" ht="12.75">
      <c r="A589" s="49"/>
      <c r="B589" s="47"/>
      <c r="C589" s="47"/>
      <c r="D589" s="47"/>
    </row>
    <row r="590" spans="1:4" ht="12.75">
      <c r="A590" s="49"/>
      <c r="B590" s="47"/>
      <c r="C590" s="47"/>
      <c r="D590" s="47"/>
    </row>
    <row r="591" spans="1:4" ht="12.75">
      <c r="A591" s="49"/>
      <c r="B591" s="47"/>
      <c r="C591" s="47"/>
      <c r="D591" s="47"/>
    </row>
    <row r="592" spans="1:4" ht="12.75">
      <c r="A592" s="50"/>
      <c r="B592" s="48"/>
      <c r="C592" s="48"/>
      <c r="D592" s="48"/>
    </row>
    <row r="593" spans="1:4" ht="12.75">
      <c r="A593" s="49"/>
      <c r="B593" s="47"/>
      <c r="C593" s="47"/>
      <c r="D593" s="47"/>
    </row>
    <row r="594" spans="1:4" ht="12.75">
      <c r="A594" s="49"/>
      <c r="B594" s="47"/>
      <c r="C594" s="47"/>
      <c r="D594" s="47"/>
    </row>
    <row r="595" spans="1:4" ht="12.75">
      <c r="A595" s="49"/>
      <c r="B595" s="47"/>
      <c r="C595" s="47"/>
      <c r="D595" s="47"/>
    </row>
    <row r="596" spans="1:4" ht="12.75">
      <c r="A596" s="49"/>
      <c r="B596" s="47"/>
      <c r="C596" s="47"/>
      <c r="D596" s="47"/>
    </row>
    <row r="597" spans="1:4" ht="12.75">
      <c r="A597" s="51"/>
      <c r="B597" s="51"/>
      <c r="C597" s="51"/>
      <c r="D597" s="51"/>
    </row>
    <row r="598" spans="1:4" ht="12.75">
      <c r="A598" s="49"/>
      <c r="B598" s="49"/>
      <c r="C598" s="49"/>
      <c r="D598" s="49"/>
    </row>
    <row r="599" spans="1:4" ht="12.75">
      <c r="A599" s="48"/>
      <c r="B599" s="48"/>
      <c r="C599" s="48"/>
      <c r="D599" s="48"/>
    </row>
    <row r="600" spans="1:4" ht="12.75">
      <c r="A600" s="47"/>
      <c r="B600" s="47"/>
      <c r="C600" s="47"/>
      <c r="D600" s="47"/>
    </row>
    <row r="601" spans="1:12" ht="12.75">
      <c r="A601" s="47"/>
      <c r="B601" s="47"/>
      <c r="C601" s="47"/>
      <c r="D601" s="47"/>
      <c r="E601" s="8"/>
      <c r="F601" s="8"/>
      <c r="G601" s="8"/>
      <c r="H601" s="8"/>
      <c r="I601" s="8"/>
      <c r="J601" s="3"/>
      <c r="K601" s="3"/>
      <c r="L601" s="3"/>
    </row>
    <row r="602" spans="1:12" ht="12.75">
      <c r="A602" s="47"/>
      <c r="B602" s="47"/>
      <c r="C602" s="47"/>
      <c r="D602" s="47"/>
      <c r="E602" s="8"/>
      <c r="F602" s="8"/>
      <c r="G602" s="8"/>
      <c r="H602" s="8"/>
      <c r="I602" s="8"/>
      <c r="J602" s="3"/>
      <c r="K602" s="3"/>
      <c r="L602" s="3"/>
    </row>
    <row r="603" spans="1:12" ht="12.75">
      <c r="A603" s="48"/>
      <c r="B603" s="48"/>
      <c r="C603" s="48"/>
      <c r="D603" s="48"/>
      <c r="E603" s="8"/>
      <c r="F603" s="8"/>
      <c r="G603" s="8"/>
      <c r="H603" s="8"/>
      <c r="I603" s="8"/>
      <c r="J603" s="3"/>
      <c r="K603" s="3"/>
      <c r="L603" s="3"/>
    </row>
    <row r="604" spans="1:12" ht="12.75">
      <c r="A604" s="47"/>
      <c r="B604" s="47"/>
      <c r="C604" s="47"/>
      <c r="D604" s="47"/>
      <c r="E604" s="8"/>
      <c r="F604" s="8"/>
      <c r="G604" s="8"/>
      <c r="H604" s="8"/>
      <c r="I604" s="8"/>
      <c r="J604" s="3"/>
      <c r="K604" s="3"/>
      <c r="L604" s="3"/>
    </row>
    <row r="605" spans="1:12" ht="12.75">
      <c r="A605" s="47"/>
      <c r="B605" s="47"/>
      <c r="C605" s="47"/>
      <c r="D605" s="47"/>
      <c r="E605" s="8"/>
      <c r="F605" s="8"/>
      <c r="G605" s="8"/>
      <c r="H605" s="8"/>
      <c r="I605" s="8"/>
      <c r="J605" s="3"/>
      <c r="K605" s="3"/>
      <c r="L605" s="3"/>
    </row>
    <row r="606" spans="1:12" ht="12.75">
      <c r="A606" s="47"/>
      <c r="B606" s="47"/>
      <c r="C606" s="47"/>
      <c r="D606" s="47"/>
      <c r="E606" s="8"/>
      <c r="F606" s="8"/>
      <c r="G606" s="8"/>
      <c r="H606" s="8"/>
      <c r="I606" s="8"/>
      <c r="J606" s="3"/>
      <c r="K606" s="3"/>
      <c r="L606" s="3"/>
    </row>
    <row r="607" spans="1:12" ht="12.75">
      <c r="A607" s="47"/>
      <c r="B607" s="47"/>
      <c r="C607" s="47"/>
      <c r="D607" s="47"/>
      <c r="E607" s="8"/>
      <c r="F607" s="8"/>
      <c r="G607" s="8"/>
      <c r="H607" s="8"/>
      <c r="I607" s="8"/>
      <c r="J607" s="3"/>
      <c r="K607" s="3"/>
      <c r="L607" s="3"/>
    </row>
    <row r="608" spans="1:12" ht="12.75">
      <c r="A608" s="48"/>
      <c r="B608" s="48"/>
      <c r="C608" s="48"/>
      <c r="D608" s="48"/>
      <c r="E608" s="8"/>
      <c r="F608" s="8"/>
      <c r="G608" s="8"/>
      <c r="H608" s="8"/>
      <c r="I608" s="8"/>
      <c r="J608" s="3"/>
      <c r="K608" s="3"/>
      <c r="L608" s="3"/>
    </row>
    <row r="609" spans="1:12" ht="12.75">
      <c r="A609" s="47"/>
      <c r="B609" s="47"/>
      <c r="C609" s="47"/>
      <c r="D609" s="47"/>
      <c r="E609" s="8"/>
      <c r="F609" s="8"/>
      <c r="G609" s="8"/>
      <c r="H609" s="8"/>
      <c r="I609" s="8"/>
      <c r="J609" s="3"/>
      <c r="K609" s="3"/>
      <c r="L609" s="3"/>
    </row>
    <row r="610" spans="1:13" s="7" customFormat="1" ht="12.75">
      <c r="A610" s="47"/>
      <c r="B610" s="47"/>
      <c r="C610" s="47"/>
      <c r="D610" s="47"/>
      <c r="E610" s="8"/>
      <c r="F610" s="8"/>
      <c r="G610" s="8"/>
      <c r="H610" s="8"/>
      <c r="I610" s="8"/>
      <c r="J610" s="3"/>
      <c r="K610" s="3"/>
      <c r="L610" s="3"/>
      <c r="M610" s="2"/>
    </row>
    <row r="611" spans="1:13" s="7" customFormat="1" ht="12.75">
      <c r="A611" s="47"/>
      <c r="B611" s="47"/>
      <c r="C611" s="47"/>
      <c r="D611" s="47"/>
      <c r="E611" s="8"/>
      <c r="F611" s="8"/>
      <c r="G611" s="8"/>
      <c r="H611" s="8"/>
      <c r="I611" s="8"/>
      <c r="J611" s="3"/>
      <c r="K611" s="3"/>
      <c r="L611" s="3"/>
      <c r="M611" s="2"/>
    </row>
    <row r="612" spans="1:13" s="7" customFormat="1" ht="12.75">
      <c r="A612" s="47"/>
      <c r="B612" s="47"/>
      <c r="C612" s="47"/>
      <c r="D612" s="47"/>
      <c r="E612" s="8"/>
      <c r="F612" s="8"/>
      <c r="G612" s="8"/>
      <c r="H612" s="8"/>
      <c r="I612" s="8"/>
      <c r="J612" s="3"/>
      <c r="K612" s="3"/>
      <c r="L612" s="3"/>
      <c r="M612" s="2"/>
    </row>
    <row r="613" spans="1:13" s="7" customFormat="1" ht="12.75">
      <c r="A613" s="47"/>
      <c r="B613" s="47"/>
      <c r="C613" s="47"/>
      <c r="D613" s="47"/>
      <c r="E613" s="1"/>
      <c r="F613" s="1"/>
      <c r="G613" s="1"/>
      <c r="H613" s="1"/>
      <c r="I613" s="1"/>
      <c r="J613" s="1"/>
      <c r="K613" s="1"/>
      <c r="L613" s="1"/>
      <c r="M613" s="2"/>
    </row>
    <row r="614" spans="1:13" s="7" customFormat="1" ht="12.75">
      <c r="A614" s="47"/>
      <c r="B614" s="47"/>
      <c r="C614" s="47"/>
      <c r="D614" s="47"/>
      <c r="E614" s="1"/>
      <c r="F614" s="1"/>
      <c r="G614" s="1"/>
      <c r="H614" s="1"/>
      <c r="I614" s="1"/>
      <c r="J614" s="1"/>
      <c r="K614" s="1"/>
      <c r="L614" s="1"/>
      <c r="M614" s="2"/>
    </row>
    <row r="615" spans="1:13" ht="12.75">
      <c r="A615" s="47"/>
      <c r="B615" s="47"/>
      <c r="C615" s="47"/>
      <c r="D615" s="47"/>
      <c r="M615" s="3"/>
    </row>
    <row r="616" spans="1:13" ht="12.75">
      <c r="A616" s="47"/>
      <c r="B616" s="47"/>
      <c r="C616" s="47"/>
      <c r="D616" s="47"/>
      <c r="M616" s="3"/>
    </row>
    <row r="617" spans="1:13" ht="12.75">
      <c r="A617" s="47"/>
      <c r="B617" s="47"/>
      <c r="C617" s="47"/>
      <c r="D617" s="47"/>
      <c r="M617" s="3"/>
    </row>
    <row r="618" spans="1:13" ht="12.75">
      <c r="A618" s="47"/>
      <c r="B618" s="47"/>
      <c r="C618" s="47"/>
      <c r="D618" s="47"/>
      <c r="M618" s="3"/>
    </row>
    <row r="619" spans="1:13" ht="12.75">
      <c r="A619" s="47"/>
      <c r="B619" s="47"/>
      <c r="C619" s="47"/>
      <c r="D619" s="47"/>
      <c r="M619" s="3"/>
    </row>
    <row r="620" spans="1:13" ht="12.75">
      <c r="A620" s="47"/>
      <c r="B620" s="47"/>
      <c r="C620" s="47"/>
      <c r="D620" s="47"/>
      <c r="E620" s="7"/>
      <c r="F620" s="7"/>
      <c r="G620" s="7"/>
      <c r="H620" s="7"/>
      <c r="I620" s="7"/>
      <c r="J620" s="7"/>
      <c r="K620" s="7"/>
      <c r="L620" s="7"/>
      <c r="M620" s="3"/>
    </row>
    <row r="621" spans="1:13" ht="12.75">
      <c r="A621" s="47"/>
      <c r="B621" s="47"/>
      <c r="C621" s="47"/>
      <c r="D621" s="47"/>
      <c r="M621" s="3"/>
    </row>
    <row r="622" spans="1:4" ht="12.75">
      <c r="A622" s="47"/>
      <c r="B622" s="47"/>
      <c r="C622" s="47"/>
      <c r="D622" s="47"/>
    </row>
    <row r="623" spans="1:4" ht="12.75">
      <c r="A623" s="47"/>
      <c r="B623" s="47"/>
      <c r="C623" s="47"/>
      <c r="D623" s="47"/>
    </row>
    <row r="624" spans="1:4" ht="12.75">
      <c r="A624" s="47"/>
      <c r="B624" s="47"/>
      <c r="C624" s="47"/>
      <c r="D624" s="47"/>
    </row>
    <row r="625" spans="1:4" ht="12.75">
      <c r="A625" s="47"/>
      <c r="B625" s="47"/>
      <c r="C625" s="47"/>
      <c r="D625" s="47"/>
    </row>
    <row r="626" spans="1:4" ht="12.75">
      <c r="A626" s="47"/>
      <c r="B626" s="47"/>
      <c r="C626" s="47"/>
      <c r="D626" s="47"/>
    </row>
    <row r="627" spans="1:4" ht="12.75">
      <c r="A627" s="52"/>
      <c r="B627" s="52"/>
      <c r="C627" s="52"/>
      <c r="D627" s="52"/>
    </row>
    <row r="628" spans="1:4" ht="12.75">
      <c r="A628" s="53"/>
      <c r="B628" s="53"/>
      <c r="C628" s="53"/>
      <c r="D628" s="53"/>
    </row>
    <row r="629" spans="1:12" s="7" customFormat="1" ht="12.75">
      <c r="A629" s="26"/>
      <c r="B629" s="26"/>
      <c r="C629" s="26"/>
      <c r="D629" s="26"/>
      <c r="E629" s="1"/>
      <c r="F629" s="1"/>
      <c r="G629" s="1"/>
      <c r="H629" s="1"/>
      <c r="I629" s="1"/>
      <c r="J629" s="1"/>
      <c r="K629" s="1"/>
      <c r="L629" s="1"/>
    </row>
    <row r="630" spans="1:4" ht="12.75">
      <c r="A630" s="53"/>
      <c r="B630" s="53"/>
      <c r="C630" s="53"/>
      <c r="D630" s="53"/>
    </row>
    <row r="631" spans="1:4" ht="12.75">
      <c r="A631" s="53"/>
      <c r="B631" s="53"/>
      <c r="C631" s="53"/>
      <c r="D631" s="53"/>
    </row>
    <row r="632" spans="1:4" ht="12.75">
      <c r="A632" s="53"/>
      <c r="B632" s="53"/>
      <c r="C632" s="53"/>
      <c r="D632" s="53"/>
    </row>
    <row r="633" spans="1:4" ht="12.75">
      <c r="A633" s="53"/>
      <c r="B633" s="53"/>
      <c r="C633" s="53"/>
      <c r="D633" s="53"/>
    </row>
    <row r="634" spans="1:4" ht="12.75">
      <c r="A634" s="26"/>
      <c r="B634" s="26"/>
      <c r="C634" s="26"/>
      <c r="D634" s="26"/>
    </row>
    <row r="635" spans="1:4" ht="12.75">
      <c r="A635" s="26"/>
      <c r="B635" s="26"/>
      <c r="C635" s="26"/>
      <c r="D635" s="26"/>
    </row>
    <row r="636" spans="1:4" ht="12.75">
      <c r="A636" s="26"/>
      <c r="B636" s="26"/>
      <c r="C636" s="26"/>
      <c r="D636" s="26"/>
    </row>
    <row r="637" spans="1:12" ht="12.75">
      <c r="A637" s="26"/>
      <c r="B637" s="26"/>
      <c r="C637" s="26"/>
      <c r="D637" s="26"/>
      <c r="E637" s="7"/>
      <c r="F637" s="7"/>
      <c r="G637" s="7"/>
      <c r="H637" s="7"/>
      <c r="I637" s="7"/>
      <c r="J637" s="7"/>
      <c r="K637" s="7"/>
      <c r="L637" s="7"/>
    </row>
    <row r="638" spans="1:12" ht="12.75">
      <c r="A638" s="49"/>
      <c r="B638" s="49"/>
      <c r="C638" s="49"/>
      <c r="D638" s="49"/>
      <c r="E638" s="7"/>
      <c r="F638" s="7"/>
      <c r="G638" s="7"/>
      <c r="H638" s="7"/>
      <c r="I638" s="7"/>
      <c r="J638" s="7"/>
      <c r="K638" s="7"/>
      <c r="L638" s="7"/>
    </row>
    <row r="639" spans="1:12" ht="12.75">
      <c r="A639" s="48"/>
      <c r="B639" s="48"/>
      <c r="C639" s="48"/>
      <c r="D639" s="48"/>
      <c r="E639" s="7"/>
      <c r="F639" s="7"/>
      <c r="G639" s="7"/>
      <c r="H639" s="7"/>
      <c r="I639" s="7"/>
      <c r="J639" s="7"/>
      <c r="K639" s="7"/>
      <c r="L639" s="7"/>
    </row>
    <row r="640" spans="1:12" ht="12.75">
      <c r="A640" s="47"/>
      <c r="B640" s="47"/>
      <c r="C640" s="47"/>
      <c r="D640" s="47"/>
      <c r="E640" s="7"/>
      <c r="F640" s="7"/>
      <c r="G640" s="7"/>
      <c r="H640" s="7"/>
      <c r="I640" s="7"/>
      <c r="J640" s="7"/>
      <c r="K640" s="7"/>
      <c r="L640" s="7"/>
    </row>
    <row r="641" spans="1:12" ht="12.75">
      <c r="A641" s="47"/>
      <c r="B641" s="47"/>
      <c r="C641" s="47"/>
      <c r="D641" s="47"/>
      <c r="E641" s="7"/>
      <c r="F641" s="7"/>
      <c r="G641" s="7"/>
      <c r="H641" s="7"/>
      <c r="I641" s="7"/>
      <c r="J641" s="7"/>
      <c r="K641" s="7"/>
      <c r="L641" s="7"/>
    </row>
    <row r="642" spans="1:4" ht="12.75">
      <c r="A642" s="47"/>
      <c r="B642" s="47"/>
      <c r="C642" s="47"/>
      <c r="D642" s="47"/>
    </row>
    <row r="643" spans="1:12" ht="12.75">
      <c r="A643" s="47"/>
      <c r="B643" s="47"/>
      <c r="C643" s="47"/>
      <c r="D643" s="47"/>
      <c r="E643" s="5"/>
      <c r="F643" s="5"/>
      <c r="G643" s="19"/>
      <c r="H643" s="19"/>
      <c r="I643" s="19"/>
      <c r="J643" s="14"/>
      <c r="K643" s="14"/>
      <c r="L643" s="14"/>
    </row>
    <row r="644" spans="1:12" ht="12.75">
      <c r="A644" s="50"/>
      <c r="B644" s="48"/>
      <c r="C644" s="48"/>
      <c r="D644" s="48"/>
      <c r="E644" s="8"/>
      <c r="F644" s="8"/>
      <c r="G644" s="8"/>
      <c r="H644" s="8"/>
      <c r="I644" s="8"/>
      <c r="J644" s="3"/>
      <c r="K644" s="3"/>
      <c r="L644" s="3"/>
    </row>
    <row r="645" spans="1:12" ht="12.75">
      <c r="A645" s="49"/>
      <c r="B645" s="47"/>
      <c r="C645" s="47"/>
      <c r="D645" s="47"/>
      <c r="E645" s="8"/>
      <c r="F645" s="8"/>
      <c r="G645" s="8"/>
      <c r="H645" s="8"/>
      <c r="I645" s="8"/>
      <c r="J645" s="3"/>
      <c r="K645" s="3"/>
      <c r="L645" s="3"/>
    </row>
    <row r="646" spans="1:12" s="7" customFormat="1" ht="12.75">
      <c r="A646" s="49"/>
      <c r="B646" s="47"/>
      <c r="C646" s="47"/>
      <c r="D646" s="47"/>
      <c r="E646" s="8"/>
      <c r="F646" s="8"/>
      <c r="G646" s="8"/>
      <c r="H646" s="8"/>
      <c r="I646" s="8"/>
      <c r="J646" s="3"/>
      <c r="K646" s="3"/>
      <c r="L646" s="3"/>
    </row>
    <row r="647" spans="1:12" s="7" customFormat="1" ht="12.75">
      <c r="A647" s="49"/>
      <c r="B647" s="47"/>
      <c r="C647" s="47"/>
      <c r="D647" s="47"/>
      <c r="E647" s="8"/>
      <c r="F647" s="8"/>
      <c r="G647" s="8"/>
      <c r="H647" s="8"/>
      <c r="I647" s="8"/>
      <c r="J647" s="3"/>
      <c r="K647" s="3"/>
      <c r="L647" s="3"/>
    </row>
    <row r="648" spans="1:12" s="7" customFormat="1" ht="12.75">
      <c r="A648" s="49"/>
      <c r="B648" s="47"/>
      <c r="C648" s="47"/>
      <c r="D648" s="47"/>
      <c r="E648" s="8"/>
      <c r="F648" s="8"/>
      <c r="G648" s="8"/>
      <c r="H648" s="8"/>
      <c r="I648" s="8"/>
      <c r="J648" s="3"/>
      <c r="K648" s="3"/>
      <c r="L648" s="3"/>
    </row>
    <row r="649" spans="1:12" s="7" customFormat="1" ht="12.75">
      <c r="A649" s="54"/>
      <c r="B649" s="55"/>
      <c r="C649" s="56"/>
      <c r="D649" s="56"/>
      <c r="E649" s="8"/>
      <c r="F649" s="8"/>
      <c r="G649" s="8"/>
      <c r="H649" s="8"/>
      <c r="I649" s="8"/>
      <c r="J649" s="3"/>
      <c r="K649" s="3"/>
      <c r="L649" s="3"/>
    </row>
    <row r="650" spans="1:12" s="7" customFormat="1" ht="12.75">
      <c r="A650" s="74"/>
      <c r="B650" s="57"/>
      <c r="C650" s="57"/>
      <c r="D650" s="57"/>
      <c r="E650" s="8"/>
      <c r="F650" s="8"/>
      <c r="G650" s="8"/>
      <c r="H650" s="8"/>
      <c r="I650" s="8"/>
      <c r="J650" s="3"/>
      <c r="K650" s="3"/>
      <c r="L650" s="3"/>
    </row>
    <row r="651" spans="1:12" ht="12.75">
      <c r="A651" s="48"/>
      <c r="B651" s="48"/>
      <c r="C651" s="48"/>
      <c r="D651" s="48"/>
      <c r="E651" s="8"/>
      <c r="F651" s="8"/>
      <c r="G651" s="8"/>
      <c r="H651" s="8"/>
      <c r="I651" s="8"/>
      <c r="J651" s="3"/>
      <c r="K651" s="3"/>
      <c r="L651" s="3"/>
    </row>
    <row r="652" spans="1:13" s="5" customFormat="1" ht="12.75">
      <c r="A652" s="47"/>
      <c r="B652" s="47"/>
      <c r="C652" s="47"/>
      <c r="D652" s="47"/>
      <c r="E652" s="8"/>
      <c r="F652" s="8"/>
      <c r="G652" s="8"/>
      <c r="H652" s="8"/>
      <c r="I652" s="8"/>
      <c r="J652" s="3"/>
      <c r="K652" s="3"/>
      <c r="L652" s="3"/>
      <c r="M652" s="9"/>
    </row>
    <row r="653" spans="1:13" ht="12.75">
      <c r="A653" s="47"/>
      <c r="B653" s="47"/>
      <c r="C653" s="47"/>
      <c r="D653" s="47"/>
      <c r="E653" s="8"/>
      <c r="F653" s="8"/>
      <c r="G653" s="8"/>
      <c r="H653" s="8"/>
      <c r="I653" s="8"/>
      <c r="J653" s="3"/>
      <c r="K653" s="3"/>
      <c r="L653" s="3"/>
      <c r="M653" s="3"/>
    </row>
    <row r="654" spans="1:13" ht="12.75">
      <c r="A654" s="47"/>
      <c r="B654" s="47"/>
      <c r="C654" s="47"/>
      <c r="D654" s="47"/>
      <c r="E654" s="8"/>
      <c r="F654" s="8"/>
      <c r="G654" s="8"/>
      <c r="H654" s="8"/>
      <c r="I654" s="8"/>
      <c r="J654" s="3"/>
      <c r="K654" s="3"/>
      <c r="L654" s="3"/>
      <c r="M654" s="3"/>
    </row>
    <row r="655" spans="1:13" ht="12.75">
      <c r="A655" s="47"/>
      <c r="B655" s="47"/>
      <c r="C655" s="47"/>
      <c r="D655" s="47"/>
      <c r="E655" s="5"/>
      <c r="F655" s="5"/>
      <c r="G655" s="5"/>
      <c r="H655" s="5"/>
      <c r="I655" s="5"/>
      <c r="J655" s="5"/>
      <c r="K655" s="5"/>
      <c r="L655" s="5"/>
      <c r="M655" s="3"/>
    </row>
    <row r="656" spans="1:13" ht="12.75">
      <c r="A656" s="47"/>
      <c r="B656" s="47"/>
      <c r="C656" s="47"/>
      <c r="D656" s="47"/>
      <c r="E656" s="10"/>
      <c r="F656" s="10"/>
      <c r="G656" s="10"/>
      <c r="H656" s="10"/>
      <c r="I656" s="10"/>
      <c r="J656" s="2"/>
      <c r="K656" s="2"/>
      <c r="L656" s="2"/>
      <c r="M656" s="3"/>
    </row>
    <row r="657" spans="1:13" ht="12.75">
      <c r="A657" s="47"/>
      <c r="B657" s="47"/>
      <c r="C657" s="47"/>
      <c r="D657" s="47"/>
      <c r="E657" s="19"/>
      <c r="F657" s="19"/>
      <c r="G657" s="19"/>
      <c r="H657" s="19"/>
      <c r="I657" s="19"/>
      <c r="J657" s="14"/>
      <c r="K657" s="14"/>
      <c r="L657" s="14"/>
      <c r="M657" s="3"/>
    </row>
    <row r="658" spans="1:13" ht="12.75">
      <c r="A658" s="47"/>
      <c r="B658" s="47"/>
      <c r="C658" s="47"/>
      <c r="D658" s="47"/>
      <c r="E658" s="8"/>
      <c r="F658" s="8"/>
      <c r="G658" s="8"/>
      <c r="H658" s="8"/>
      <c r="I658" s="8"/>
      <c r="J658" s="3"/>
      <c r="K658" s="3"/>
      <c r="L658" s="3"/>
      <c r="M658" s="3"/>
    </row>
    <row r="659" spans="1:13" ht="12.75">
      <c r="A659" s="58"/>
      <c r="B659" s="58"/>
      <c r="C659" s="58"/>
      <c r="D659" s="58"/>
      <c r="E659" s="8"/>
      <c r="F659" s="8"/>
      <c r="G659" s="8"/>
      <c r="H659" s="8"/>
      <c r="I659" s="8"/>
      <c r="J659" s="3"/>
      <c r="K659" s="3"/>
      <c r="L659" s="3"/>
      <c r="M659" s="3"/>
    </row>
    <row r="660" spans="1:13" ht="12.75">
      <c r="A660" s="59"/>
      <c r="B660" s="59"/>
      <c r="C660" s="59"/>
      <c r="D660" s="60"/>
      <c r="E660" s="8"/>
      <c r="F660" s="8"/>
      <c r="G660" s="8"/>
      <c r="H660" s="8"/>
      <c r="I660" s="8"/>
      <c r="J660" s="3"/>
      <c r="K660" s="3"/>
      <c r="L660" s="3"/>
      <c r="M660" s="3"/>
    </row>
    <row r="661" spans="1:13" ht="12.75">
      <c r="A661" s="60"/>
      <c r="B661" s="60"/>
      <c r="C661" s="60"/>
      <c r="D661" s="60"/>
      <c r="E661" s="8"/>
      <c r="F661" s="8"/>
      <c r="G661" s="8"/>
      <c r="H661" s="8"/>
      <c r="I661" s="8"/>
      <c r="J661" s="3"/>
      <c r="K661" s="3"/>
      <c r="L661" s="3"/>
      <c r="M661" s="3"/>
    </row>
    <row r="662" spans="1:13" ht="12.75">
      <c r="A662" s="60"/>
      <c r="B662" s="60"/>
      <c r="C662" s="60"/>
      <c r="D662" s="60"/>
      <c r="E662" s="8"/>
      <c r="F662" s="8"/>
      <c r="G662" s="8"/>
      <c r="H662" s="8"/>
      <c r="I662" s="8"/>
      <c r="J662" s="3"/>
      <c r="K662" s="3"/>
      <c r="L662" s="3"/>
      <c r="M662" s="3"/>
    </row>
    <row r="663" spans="1:13" ht="12.75">
      <c r="A663" s="60"/>
      <c r="B663" s="60"/>
      <c r="C663" s="60"/>
      <c r="D663" s="60"/>
      <c r="E663" s="10"/>
      <c r="F663" s="10"/>
      <c r="G663" s="10"/>
      <c r="H663" s="10"/>
      <c r="I663" s="10"/>
      <c r="J663" s="2"/>
      <c r="K663" s="2"/>
      <c r="L663" s="2"/>
      <c r="M663" s="3"/>
    </row>
    <row r="664" spans="1:12" s="5" customFormat="1" ht="12.75">
      <c r="A664" s="58"/>
      <c r="B664" s="58"/>
      <c r="C664" s="58"/>
      <c r="D664" s="58"/>
      <c r="E664" s="19"/>
      <c r="F664" s="19"/>
      <c r="G664" s="19"/>
      <c r="H664" s="19"/>
      <c r="I664" s="19"/>
      <c r="J664" s="14"/>
      <c r="K664" s="14"/>
      <c r="L664" s="14"/>
    </row>
    <row r="665" spans="1:13" s="7" customFormat="1" ht="12.75">
      <c r="A665" s="47"/>
      <c r="B665" s="47"/>
      <c r="C665" s="47"/>
      <c r="D665" s="47"/>
      <c r="E665" s="8"/>
      <c r="F665" s="8"/>
      <c r="G665" s="8"/>
      <c r="H665" s="8"/>
      <c r="I665" s="8"/>
      <c r="J665" s="3"/>
      <c r="K665" s="3"/>
      <c r="L665" s="3"/>
      <c r="M665" s="2"/>
    </row>
    <row r="666" spans="1:13" s="13" customFormat="1" ht="12.75">
      <c r="A666" s="47"/>
      <c r="B666" s="47"/>
      <c r="C666" s="47"/>
      <c r="D666" s="47"/>
      <c r="E666" s="8"/>
      <c r="F666" s="8"/>
      <c r="G666" s="8"/>
      <c r="H666" s="8"/>
      <c r="I666" s="8"/>
      <c r="J666" s="3"/>
      <c r="K666" s="3"/>
      <c r="L666" s="3"/>
      <c r="M666" s="14"/>
    </row>
    <row r="667" spans="1:13" ht="12.75">
      <c r="A667" s="47"/>
      <c r="B667" s="47"/>
      <c r="C667" s="47"/>
      <c r="D667" s="47"/>
      <c r="E667" s="8"/>
      <c r="F667" s="8"/>
      <c r="G667" s="8"/>
      <c r="H667" s="8"/>
      <c r="I667" s="8"/>
      <c r="J667" s="3"/>
      <c r="K667" s="3"/>
      <c r="L667" s="3"/>
      <c r="M667" s="3"/>
    </row>
    <row r="668" spans="1:13" ht="12.75">
      <c r="A668" s="47"/>
      <c r="B668" s="47"/>
      <c r="C668" s="47"/>
      <c r="D668" s="47"/>
      <c r="E668" s="8"/>
      <c r="F668" s="8"/>
      <c r="G668" s="8"/>
      <c r="H668" s="8"/>
      <c r="I668" s="8"/>
      <c r="J668" s="3"/>
      <c r="K668" s="3"/>
      <c r="L668" s="3"/>
      <c r="M668" s="3"/>
    </row>
    <row r="669" spans="1:13" ht="12.75">
      <c r="A669" s="48"/>
      <c r="B669" s="48"/>
      <c r="C669" s="48"/>
      <c r="D669" s="48"/>
      <c r="E669" s="8"/>
      <c r="F669" s="8"/>
      <c r="G669" s="8"/>
      <c r="H669" s="8"/>
      <c r="I669" s="8"/>
      <c r="J669" s="3"/>
      <c r="K669" s="3"/>
      <c r="L669" s="3"/>
      <c r="M669" s="3"/>
    </row>
    <row r="670" spans="1:13" ht="12.75">
      <c r="A670" s="47"/>
      <c r="B670" s="47"/>
      <c r="C670" s="47"/>
      <c r="D670" s="47"/>
      <c r="E670" s="8"/>
      <c r="F670" s="8"/>
      <c r="G670" s="8"/>
      <c r="H670" s="8"/>
      <c r="I670" s="8"/>
      <c r="J670" s="3"/>
      <c r="K670" s="3"/>
      <c r="L670" s="3"/>
      <c r="M670" s="3"/>
    </row>
    <row r="671" spans="1:13" ht="12.75">
      <c r="A671" s="47"/>
      <c r="B671" s="47"/>
      <c r="C671" s="47"/>
      <c r="D671" s="47"/>
      <c r="E671" s="8"/>
      <c r="F671" s="8"/>
      <c r="G671" s="8"/>
      <c r="H671" s="8"/>
      <c r="I671" s="8"/>
      <c r="J671" s="3"/>
      <c r="K671" s="3"/>
      <c r="L671" s="3"/>
      <c r="M671" s="3"/>
    </row>
    <row r="672" spans="1:13" s="5" customFormat="1" ht="12.75">
      <c r="A672" s="47"/>
      <c r="B672" s="47"/>
      <c r="C672" s="47"/>
      <c r="D672" s="47"/>
      <c r="E672" s="8"/>
      <c r="F672" s="8"/>
      <c r="G672" s="8"/>
      <c r="H672" s="8"/>
      <c r="I672" s="8"/>
      <c r="J672" s="3"/>
      <c r="K672" s="3"/>
      <c r="L672" s="3"/>
      <c r="M672" s="9"/>
    </row>
    <row r="673" spans="1:13" s="13" customFormat="1" ht="12.75">
      <c r="A673" s="47"/>
      <c r="B673" s="47"/>
      <c r="C673" s="47"/>
      <c r="D673" s="47"/>
      <c r="E673" s="8"/>
      <c r="F673" s="8"/>
      <c r="G673" s="8"/>
      <c r="H673" s="8"/>
      <c r="I673" s="8"/>
      <c r="J673" s="3"/>
      <c r="K673" s="3"/>
      <c r="L673" s="3"/>
      <c r="M673" s="14"/>
    </row>
    <row r="674" spans="1:13" ht="12.75">
      <c r="A674" s="48"/>
      <c r="B674" s="48"/>
      <c r="C674" s="48"/>
      <c r="D674" s="48"/>
      <c r="E674" s="19"/>
      <c r="F674" s="19"/>
      <c r="G674" s="19"/>
      <c r="H674" s="19"/>
      <c r="I674" s="19"/>
      <c r="J674" s="14"/>
      <c r="K674" s="14"/>
      <c r="L674" s="14"/>
      <c r="M674" s="3"/>
    </row>
    <row r="675" spans="1:8" ht="12.75">
      <c r="A675" s="47"/>
      <c r="B675" s="47"/>
      <c r="C675" s="47"/>
      <c r="D675" s="47"/>
      <c r="E675" s="3"/>
      <c r="F675" s="3"/>
      <c r="G675" s="3"/>
      <c r="H675" s="3"/>
    </row>
    <row r="676" spans="1:8" ht="12.75">
      <c r="A676" s="47"/>
      <c r="B676" s="47"/>
      <c r="C676" s="47"/>
      <c r="D676" s="47"/>
      <c r="E676" s="3"/>
      <c r="F676" s="3"/>
      <c r="G676" s="3"/>
      <c r="H676" s="3"/>
    </row>
    <row r="677" spans="1:8" ht="12.75">
      <c r="A677" s="47"/>
      <c r="B677" s="47"/>
      <c r="C677" s="47"/>
      <c r="D677" s="47"/>
      <c r="E677" s="3"/>
      <c r="F677" s="3"/>
      <c r="G677" s="3"/>
      <c r="H677" s="3"/>
    </row>
    <row r="678" spans="1:8" ht="12.75">
      <c r="A678" s="47"/>
      <c r="B678" s="47"/>
      <c r="C678" s="47"/>
      <c r="D678" s="47"/>
      <c r="E678" s="3"/>
      <c r="F678" s="3"/>
      <c r="G678" s="3"/>
      <c r="H678" s="3"/>
    </row>
    <row r="679" spans="1:8" ht="12.75">
      <c r="A679" s="47"/>
      <c r="B679" s="47"/>
      <c r="C679" s="47"/>
      <c r="D679" s="47"/>
      <c r="E679" s="3"/>
      <c r="F679" s="3"/>
      <c r="G679" s="3"/>
      <c r="H679" s="3"/>
    </row>
    <row r="680" spans="1:8" ht="12.75">
      <c r="A680" s="47"/>
      <c r="B680" s="47"/>
      <c r="C680" s="47"/>
      <c r="D680" s="47"/>
      <c r="E680" s="3"/>
      <c r="F680" s="3"/>
      <c r="G680" s="3"/>
      <c r="H680" s="3"/>
    </row>
    <row r="681" spans="1:8" ht="12.75">
      <c r="A681" s="47"/>
      <c r="B681" s="47"/>
      <c r="C681" s="47"/>
      <c r="D681" s="47"/>
      <c r="E681" s="3"/>
      <c r="F681" s="3"/>
      <c r="G681" s="3"/>
      <c r="H681" s="3"/>
    </row>
    <row r="682" spans="1:8" ht="12.75">
      <c r="A682" s="47"/>
      <c r="B682" s="47"/>
      <c r="C682" s="47"/>
      <c r="D682" s="47"/>
      <c r="E682" s="3"/>
      <c r="F682" s="3"/>
      <c r="G682" s="3"/>
      <c r="H682" s="3"/>
    </row>
    <row r="683" spans="1:8" s="13" customFormat="1" ht="12.75">
      <c r="A683" s="48"/>
      <c r="B683" s="48"/>
      <c r="C683" s="48"/>
      <c r="D683" s="48"/>
      <c r="E683" s="3"/>
      <c r="F683" s="3"/>
      <c r="G683" s="3"/>
      <c r="H683" s="14"/>
    </row>
    <row r="684" spans="1:8" ht="12.75">
      <c r="A684" s="47"/>
      <c r="B684" s="47"/>
      <c r="C684" s="47"/>
      <c r="D684" s="47"/>
      <c r="E684" s="3"/>
      <c r="F684" s="3"/>
      <c r="G684" s="3"/>
      <c r="H684" s="3"/>
    </row>
    <row r="685" spans="1:8" ht="12.75">
      <c r="A685" s="47"/>
      <c r="B685" s="47"/>
      <c r="C685" s="47"/>
      <c r="D685" s="47"/>
      <c r="E685" s="3"/>
      <c r="F685" s="3"/>
      <c r="G685" s="3"/>
      <c r="H685" s="3"/>
    </row>
    <row r="686" spans="1:8" ht="12.75">
      <c r="A686" s="47"/>
      <c r="B686" s="47"/>
      <c r="C686" s="47"/>
      <c r="D686" s="47"/>
      <c r="E686" s="3"/>
      <c r="F686" s="3"/>
      <c r="G686" s="3"/>
      <c r="H686" s="3"/>
    </row>
    <row r="687" spans="1:8" ht="12.75">
      <c r="A687" s="48"/>
      <c r="B687" s="48"/>
      <c r="C687" s="48"/>
      <c r="D687" s="48"/>
      <c r="E687" s="3"/>
      <c r="F687" s="3"/>
      <c r="G687" s="3"/>
      <c r="H687" s="3"/>
    </row>
    <row r="688" spans="1:8" ht="12.75">
      <c r="A688" s="47"/>
      <c r="B688" s="47"/>
      <c r="C688" s="47"/>
      <c r="D688" s="47"/>
      <c r="E688" s="3"/>
      <c r="F688" s="3"/>
      <c r="G688" s="3"/>
      <c r="H688" s="3"/>
    </row>
    <row r="689" spans="1:8" ht="12.75">
      <c r="A689" s="47"/>
      <c r="B689" s="47"/>
      <c r="C689" s="47"/>
      <c r="D689" s="47"/>
      <c r="E689" s="3"/>
      <c r="F689" s="3"/>
      <c r="G689" s="3"/>
      <c r="H689" s="3"/>
    </row>
    <row r="690" spans="1:8" ht="12.75">
      <c r="A690" s="47"/>
      <c r="B690" s="47"/>
      <c r="C690" s="47"/>
      <c r="D690" s="47"/>
      <c r="E690" s="3"/>
      <c r="F690" s="3"/>
      <c r="G690" s="3"/>
      <c r="H690" s="3"/>
    </row>
    <row r="691" spans="1:8" ht="12.75">
      <c r="A691" s="47"/>
      <c r="B691" s="47"/>
      <c r="C691" s="47"/>
      <c r="D691" s="47"/>
      <c r="E691" s="3"/>
      <c r="F691" s="3"/>
      <c r="G691" s="3"/>
      <c r="H691" s="3"/>
    </row>
    <row r="692" spans="1:8" ht="12.75">
      <c r="A692" s="75"/>
      <c r="B692" s="61"/>
      <c r="C692" s="62"/>
      <c r="D692" s="62"/>
      <c r="E692" s="3"/>
      <c r="F692" s="3"/>
      <c r="G692" s="3"/>
      <c r="H692" s="3"/>
    </row>
    <row r="693" spans="1:8" ht="12.75">
      <c r="A693" s="54"/>
      <c r="B693" s="55"/>
      <c r="C693" s="56"/>
      <c r="D693" s="56"/>
      <c r="E693" s="14"/>
      <c r="F693" s="14"/>
      <c r="G693" s="14"/>
      <c r="H693" s="3"/>
    </row>
    <row r="694" spans="1:8" ht="12.75">
      <c r="A694" s="54"/>
      <c r="B694" s="55"/>
      <c r="C694" s="56"/>
      <c r="D694" s="56"/>
      <c r="E694" s="3"/>
      <c r="F694" s="3"/>
      <c r="G694" s="3"/>
      <c r="H694" s="3"/>
    </row>
    <row r="695" spans="1:8" ht="12.75">
      <c r="A695" s="54"/>
      <c r="B695" s="55"/>
      <c r="C695" s="56"/>
      <c r="D695" s="56"/>
      <c r="E695" s="3"/>
      <c r="F695" s="3"/>
      <c r="G695" s="3"/>
      <c r="H695" s="3"/>
    </row>
    <row r="696" spans="1:8" ht="12.75">
      <c r="A696" s="54"/>
      <c r="B696" s="55"/>
      <c r="C696" s="56"/>
      <c r="D696" s="56"/>
      <c r="E696" s="3"/>
      <c r="F696" s="3"/>
      <c r="G696" s="3"/>
      <c r="H696" s="3"/>
    </row>
    <row r="697" spans="1:8" ht="12.75">
      <c r="A697" s="54"/>
      <c r="B697" s="55"/>
      <c r="C697" s="56"/>
      <c r="D697" s="56"/>
      <c r="E697" s="3"/>
      <c r="F697" s="3"/>
      <c r="G697" s="3"/>
      <c r="H697" s="3"/>
    </row>
    <row r="698" spans="1:8" ht="12.75">
      <c r="A698" s="54"/>
      <c r="B698" s="54"/>
      <c r="C698" s="54"/>
      <c r="D698" s="54"/>
      <c r="E698" s="14"/>
      <c r="F698" s="14"/>
      <c r="G698" s="14"/>
      <c r="H698" s="3"/>
    </row>
    <row r="699" spans="1:8" ht="12.75">
      <c r="A699" s="54"/>
      <c r="B699" s="54"/>
      <c r="C699" s="54"/>
      <c r="D699" s="54"/>
      <c r="E699" s="3"/>
      <c r="F699" s="3"/>
      <c r="G699" s="3"/>
      <c r="H699" s="3"/>
    </row>
    <row r="700" spans="1:8" ht="12.75">
      <c r="A700" s="54"/>
      <c r="B700" s="54"/>
      <c r="C700" s="54"/>
      <c r="D700" s="54"/>
      <c r="E700" s="3"/>
      <c r="F700" s="3"/>
      <c r="G700" s="3"/>
      <c r="H700" s="3"/>
    </row>
    <row r="701" spans="1:8" ht="12.75">
      <c r="A701" s="47"/>
      <c r="B701" s="47"/>
      <c r="C701" s="47"/>
      <c r="D701" s="47"/>
      <c r="E701" s="3"/>
      <c r="F701" s="3"/>
      <c r="G701" s="3"/>
      <c r="H701" s="3"/>
    </row>
    <row r="702" spans="1:8" s="13" customFormat="1" ht="12.75">
      <c r="A702" s="47"/>
      <c r="B702" s="47"/>
      <c r="C702" s="47"/>
      <c r="D702" s="47"/>
      <c r="E702" s="3"/>
      <c r="F702" s="3"/>
      <c r="G702" s="3"/>
      <c r="H702" s="14"/>
    </row>
    <row r="703" spans="1:8" ht="12.75">
      <c r="A703" s="47"/>
      <c r="B703" s="47"/>
      <c r="C703" s="47"/>
      <c r="D703" s="47"/>
      <c r="E703" s="3"/>
      <c r="F703" s="3"/>
      <c r="G703" s="3"/>
      <c r="H703" s="3"/>
    </row>
    <row r="704" spans="1:8" ht="12.75">
      <c r="A704" s="47"/>
      <c r="B704" s="47"/>
      <c r="C704" s="47"/>
      <c r="D704" s="47"/>
      <c r="E704" s="3"/>
      <c r="F704" s="3"/>
      <c r="G704" s="3"/>
      <c r="H704" s="3"/>
    </row>
    <row r="705" spans="1:8" ht="12.75">
      <c r="A705" s="47"/>
      <c r="B705" s="47"/>
      <c r="C705" s="47"/>
      <c r="D705" s="47"/>
      <c r="E705" s="3"/>
      <c r="F705" s="3"/>
      <c r="G705" s="3"/>
      <c r="H705" s="3"/>
    </row>
    <row r="706" spans="1:8" ht="12.75">
      <c r="A706" s="47"/>
      <c r="B706" s="47"/>
      <c r="C706" s="47"/>
      <c r="D706" s="47"/>
      <c r="E706" s="3"/>
      <c r="F706" s="3"/>
      <c r="G706" s="3"/>
      <c r="H706" s="3"/>
    </row>
    <row r="707" spans="1:8" s="13" customFormat="1" ht="12.75">
      <c r="A707" s="47"/>
      <c r="B707" s="47"/>
      <c r="C707" s="47"/>
      <c r="D707" s="47"/>
      <c r="E707" s="3"/>
      <c r="F707" s="3"/>
      <c r="G707" s="3"/>
      <c r="H707" s="14"/>
    </row>
    <row r="708" spans="1:8" ht="12.75">
      <c r="A708" s="47"/>
      <c r="B708" s="47"/>
      <c r="C708" s="47"/>
      <c r="D708" s="47"/>
      <c r="E708" s="3"/>
      <c r="F708" s="3"/>
      <c r="G708" s="3"/>
      <c r="H708" s="3"/>
    </row>
    <row r="709" spans="1:8" ht="12.75">
      <c r="A709" s="49"/>
      <c r="B709" s="47"/>
      <c r="C709" s="47"/>
      <c r="D709" s="47"/>
      <c r="E709" s="3"/>
      <c r="F709" s="3"/>
      <c r="G709" s="3"/>
      <c r="H709" s="3"/>
    </row>
    <row r="710" spans="1:8" ht="12.75">
      <c r="A710" s="49"/>
      <c r="B710" s="47"/>
      <c r="C710" s="47"/>
      <c r="D710" s="47"/>
      <c r="E710" s="3"/>
      <c r="F710" s="3"/>
      <c r="G710" s="3"/>
      <c r="H710" s="3"/>
    </row>
    <row r="711" spans="1:8" ht="12.75">
      <c r="A711" s="49"/>
      <c r="B711" s="47"/>
      <c r="C711" s="47"/>
      <c r="D711" s="47"/>
      <c r="E711" s="3"/>
      <c r="F711" s="3"/>
      <c r="G711" s="3"/>
      <c r="H711" s="3"/>
    </row>
    <row r="712" spans="1:8" ht="12.75">
      <c r="A712" s="49"/>
      <c r="B712" s="47"/>
      <c r="C712" s="47"/>
      <c r="D712" s="47"/>
      <c r="E712" s="3"/>
      <c r="F712" s="3"/>
      <c r="G712" s="3"/>
      <c r="H712" s="3"/>
    </row>
    <row r="713" spans="1:8" ht="12.75">
      <c r="A713" s="51"/>
      <c r="B713" s="51"/>
      <c r="C713" s="51"/>
      <c r="D713" s="51"/>
      <c r="E713" s="3"/>
      <c r="F713" s="3"/>
      <c r="G713" s="3"/>
      <c r="H713" s="3"/>
    </row>
    <row r="714" spans="1:8" ht="12.75">
      <c r="A714" s="49"/>
      <c r="B714" s="49"/>
      <c r="C714" s="49"/>
      <c r="D714" s="49"/>
      <c r="E714" s="3"/>
      <c r="F714" s="3"/>
      <c r="G714" s="3"/>
      <c r="H714" s="3"/>
    </row>
    <row r="715" spans="1:8" ht="12.75">
      <c r="A715" s="48"/>
      <c r="B715" s="48"/>
      <c r="C715" s="48"/>
      <c r="D715" s="48"/>
      <c r="E715" s="3"/>
      <c r="F715" s="3"/>
      <c r="G715" s="3"/>
      <c r="H715" s="3"/>
    </row>
    <row r="716" spans="1:8" ht="12.75">
      <c r="A716" s="47"/>
      <c r="B716" s="47"/>
      <c r="C716" s="47"/>
      <c r="D716" s="47"/>
      <c r="E716" s="3"/>
      <c r="F716" s="3"/>
      <c r="G716" s="3"/>
      <c r="H716" s="3"/>
    </row>
    <row r="717" spans="1:8" ht="12.75">
      <c r="A717" s="47"/>
      <c r="B717" s="47"/>
      <c r="C717" s="47"/>
      <c r="D717" s="47"/>
      <c r="E717" s="3"/>
      <c r="F717" s="3"/>
      <c r="G717" s="3"/>
      <c r="H717" s="3"/>
    </row>
    <row r="718" spans="1:8" ht="12.75">
      <c r="A718" s="47"/>
      <c r="B718" s="47"/>
      <c r="C718" s="47"/>
      <c r="D718" s="47"/>
      <c r="E718" s="3"/>
      <c r="F718" s="3"/>
      <c r="G718" s="3"/>
      <c r="H718" s="3"/>
    </row>
    <row r="719" spans="1:8" ht="12.75">
      <c r="A719" s="47"/>
      <c r="B719" s="47"/>
      <c r="C719" s="47"/>
      <c r="D719" s="47"/>
      <c r="E719" s="14"/>
      <c r="F719" s="14"/>
      <c r="G719" s="14"/>
      <c r="H719" s="3"/>
    </row>
    <row r="720" spans="1:8" ht="12.75">
      <c r="A720" s="47"/>
      <c r="B720" s="47"/>
      <c r="C720" s="47"/>
      <c r="D720" s="47"/>
      <c r="E720" s="3"/>
      <c r="F720" s="3"/>
      <c r="G720" s="3"/>
      <c r="H720" s="3"/>
    </row>
    <row r="721" spans="1:8" ht="12.75">
      <c r="A721" s="47"/>
      <c r="B721" s="47"/>
      <c r="C721" s="47"/>
      <c r="D721" s="47"/>
      <c r="E721" s="3"/>
      <c r="F721" s="3"/>
      <c r="G721" s="3"/>
      <c r="H721" s="3"/>
    </row>
    <row r="722" spans="1:8" ht="12.75">
      <c r="A722" s="47"/>
      <c r="B722" s="47"/>
      <c r="C722" s="47"/>
      <c r="D722" s="47"/>
      <c r="E722" s="3"/>
      <c r="F722" s="3"/>
      <c r="G722" s="3"/>
      <c r="H722" s="3"/>
    </row>
    <row r="723" spans="1:8" ht="12.75">
      <c r="A723" s="47"/>
      <c r="B723" s="47"/>
      <c r="C723" s="47"/>
      <c r="D723" s="47"/>
      <c r="E723" s="3"/>
      <c r="F723" s="3"/>
      <c r="G723" s="3"/>
      <c r="H723" s="3"/>
    </row>
    <row r="724" spans="1:8" ht="12.75">
      <c r="A724" s="48"/>
      <c r="B724" s="48"/>
      <c r="C724" s="48"/>
      <c r="D724" s="48"/>
      <c r="E724" s="5"/>
      <c r="F724" s="5"/>
      <c r="G724" s="5"/>
      <c r="H724" s="3"/>
    </row>
    <row r="725" spans="1:8" ht="12.75">
      <c r="A725" s="63"/>
      <c r="B725" s="63"/>
      <c r="C725" s="63"/>
      <c r="D725" s="47"/>
      <c r="E725" s="2"/>
      <c r="F725" s="2"/>
      <c r="G725" s="2"/>
      <c r="H725" s="3"/>
    </row>
    <row r="726" spans="1:8" ht="12.75">
      <c r="A726" s="47"/>
      <c r="B726" s="47"/>
      <c r="C726" s="47"/>
      <c r="D726" s="47"/>
      <c r="E726" s="14"/>
      <c r="F726" s="14"/>
      <c r="G726" s="14"/>
      <c r="H726" s="3"/>
    </row>
    <row r="727" spans="1:8" ht="12.75">
      <c r="A727" s="47"/>
      <c r="B727" s="47"/>
      <c r="C727" s="47"/>
      <c r="D727" s="47"/>
      <c r="E727" s="3"/>
      <c r="F727" s="3"/>
      <c r="G727" s="3"/>
      <c r="H727" s="3"/>
    </row>
    <row r="728" spans="1:8" s="13" customFormat="1" ht="12.75">
      <c r="A728" s="47"/>
      <c r="B728" s="47"/>
      <c r="C728" s="47"/>
      <c r="D728" s="47"/>
      <c r="E728" s="3"/>
      <c r="F728" s="3"/>
      <c r="G728" s="3"/>
      <c r="H728" s="14"/>
    </row>
    <row r="729" spans="1:8" ht="12.75">
      <c r="A729" s="47"/>
      <c r="B729" s="47"/>
      <c r="C729" s="47"/>
      <c r="D729" s="47"/>
      <c r="E729" s="3"/>
      <c r="F729" s="3"/>
      <c r="G729" s="3"/>
      <c r="H729" s="3"/>
    </row>
    <row r="730" spans="1:8" ht="12.75">
      <c r="A730" s="47"/>
      <c r="B730" s="47"/>
      <c r="C730" s="47"/>
      <c r="D730" s="47"/>
      <c r="E730" s="14"/>
      <c r="F730" s="14"/>
      <c r="G730" s="14"/>
      <c r="H730" s="3"/>
    </row>
    <row r="731" spans="1:8" ht="12.75">
      <c r="A731" s="48"/>
      <c r="B731" s="48"/>
      <c r="C731" s="48"/>
      <c r="D731" s="48"/>
      <c r="E731" s="3"/>
      <c r="F731" s="3"/>
      <c r="G731" s="3"/>
      <c r="H731" s="3"/>
    </row>
    <row r="732" spans="1:8" ht="12.75">
      <c r="A732" s="47"/>
      <c r="B732" s="47"/>
      <c r="C732" s="47"/>
      <c r="D732" s="47"/>
      <c r="E732" s="3"/>
      <c r="F732" s="3"/>
      <c r="G732" s="3"/>
      <c r="H732" s="3"/>
    </row>
    <row r="733" spans="1:7" s="5" customFormat="1" ht="12.75">
      <c r="A733" s="47"/>
      <c r="B733" s="47"/>
      <c r="C733" s="47"/>
      <c r="D733" s="47"/>
      <c r="E733" s="3"/>
      <c r="F733" s="3"/>
      <c r="G733" s="3"/>
    </row>
    <row r="734" spans="1:8" s="5" customFormat="1" ht="12.75">
      <c r="A734" s="47"/>
      <c r="B734" s="47"/>
      <c r="C734" s="47"/>
      <c r="D734" s="47"/>
      <c r="E734" s="3"/>
      <c r="F734" s="3"/>
      <c r="G734" s="3"/>
      <c r="H734" s="9"/>
    </row>
    <row r="735" spans="1:8" s="13" customFormat="1" ht="12.75">
      <c r="A735" s="47"/>
      <c r="B735" s="47"/>
      <c r="C735" s="47"/>
      <c r="D735" s="47"/>
      <c r="E735" s="14"/>
      <c r="F735" s="14"/>
      <c r="G735" s="14"/>
      <c r="H735" s="14"/>
    </row>
    <row r="736" spans="1:8" ht="12.75">
      <c r="A736" s="47"/>
      <c r="B736" s="47"/>
      <c r="C736" s="47"/>
      <c r="D736" s="47"/>
      <c r="E736" s="3"/>
      <c r="F736" s="3"/>
      <c r="G736" s="3"/>
      <c r="H736" s="3"/>
    </row>
    <row r="737" spans="1:8" ht="12.75">
      <c r="A737" s="47"/>
      <c r="B737" s="47"/>
      <c r="C737" s="47"/>
      <c r="D737" s="47"/>
      <c r="E737" s="3"/>
      <c r="F737" s="3"/>
      <c r="G737" s="3"/>
      <c r="H737" s="3"/>
    </row>
    <row r="738" spans="1:8" ht="12.75">
      <c r="A738" s="48"/>
      <c r="B738" s="48"/>
      <c r="C738" s="48"/>
      <c r="D738" s="48"/>
      <c r="E738" s="3"/>
      <c r="F738" s="3"/>
      <c r="G738" s="3"/>
      <c r="H738" s="3"/>
    </row>
    <row r="739" spans="1:8" s="13" customFormat="1" ht="12.75">
      <c r="A739" s="47"/>
      <c r="B739" s="47"/>
      <c r="C739" s="47"/>
      <c r="D739" s="47"/>
      <c r="E739" s="3"/>
      <c r="F739" s="3"/>
      <c r="G739" s="3"/>
      <c r="H739" s="14"/>
    </row>
    <row r="740" spans="1:8" ht="12.75">
      <c r="A740" s="47"/>
      <c r="B740" s="47"/>
      <c r="C740" s="47"/>
      <c r="D740" s="47"/>
      <c r="E740" s="3"/>
      <c r="F740" s="3"/>
      <c r="G740" s="3"/>
      <c r="H740" s="3"/>
    </row>
    <row r="741" spans="1:8" ht="12.75">
      <c r="A741" s="47"/>
      <c r="B741" s="47"/>
      <c r="C741" s="47"/>
      <c r="D741" s="47"/>
      <c r="E741" s="3"/>
      <c r="F741" s="3"/>
      <c r="G741" s="3"/>
      <c r="H741" s="3"/>
    </row>
    <row r="742" spans="1:8" ht="12.75">
      <c r="A742" s="47"/>
      <c r="B742" s="47"/>
      <c r="C742" s="47"/>
      <c r="D742" s="47"/>
      <c r="E742" s="3"/>
      <c r="F742" s="3"/>
      <c r="G742" s="3"/>
      <c r="H742" s="3"/>
    </row>
    <row r="743" spans="1:8" ht="12.75">
      <c r="A743" s="48"/>
      <c r="B743" s="48"/>
      <c r="C743" s="48"/>
      <c r="D743" s="48"/>
      <c r="E743" s="3"/>
      <c r="F743" s="3"/>
      <c r="G743" s="3"/>
      <c r="H743" s="3"/>
    </row>
    <row r="744" spans="1:8" s="13" customFormat="1" ht="12.75">
      <c r="A744" s="47"/>
      <c r="B744" s="47"/>
      <c r="C744" s="47"/>
      <c r="D744" s="47"/>
      <c r="E744" s="3"/>
      <c r="F744" s="3"/>
      <c r="G744" s="3"/>
      <c r="H744" s="14"/>
    </row>
    <row r="745" spans="1:8" ht="12.75">
      <c r="A745" s="47"/>
      <c r="B745" s="47"/>
      <c r="C745" s="47"/>
      <c r="D745" s="47"/>
      <c r="E745" s="3"/>
      <c r="F745" s="3"/>
      <c r="G745" s="3"/>
      <c r="H745" s="3"/>
    </row>
    <row r="746" spans="1:8" ht="12.75">
      <c r="A746" s="47"/>
      <c r="B746" s="47"/>
      <c r="C746" s="47"/>
      <c r="D746" s="47"/>
      <c r="E746" s="3"/>
      <c r="F746" s="3"/>
      <c r="G746" s="3"/>
      <c r="H746" s="3"/>
    </row>
    <row r="747" spans="1:8" ht="12.75">
      <c r="A747" s="47"/>
      <c r="B747" s="47"/>
      <c r="C747" s="47"/>
      <c r="D747" s="47"/>
      <c r="E747" s="3"/>
      <c r="F747" s="3"/>
      <c r="G747" s="3"/>
      <c r="H747" s="3"/>
    </row>
    <row r="748" spans="1:8" ht="12.75">
      <c r="A748" s="47"/>
      <c r="B748" s="47"/>
      <c r="C748" s="47"/>
      <c r="D748" s="47"/>
      <c r="E748" s="3"/>
      <c r="F748" s="3"/>
      <c r="G748" s="3"/>
      <c r="H748" s="3"/>
    </row>
    <row r="749" spans="1:8" ht="12.75">
      <c r="A749" s="47"/>
      <c r="B749" s="47"/>
      <c r="C749" s="47"/>
      <c r="D749" s="47"/>
      <c r="E749" s="3"/>
      <c r="F749" s="3"/>
      <c r="G749" s="3"/>
      <c r="H749" s="3"/>
    </row>
    <row r="750" spans="1:8" ht="12.75">
      <c r="A750" s="47"/>
      <c r="B750" s="47"/>
      <c r="C750" s="47"/>
      <c r="D750" s="47"/>
      <c r="E750" s="3"/>
      <c r="F750" s="3"/>
      <c r="G750" s="3"/>
      <c r="H750" s="3"/>
    </row>
    <row r="751" spans="1:8" ht="12.75">
      <c r="A751" s="47"/>
      <c r="B751" s="47"/>
      <c r="C751" s="47"/>
      <c r="D751" s="47"/>
      <c r="E751" s="3"/>
      <c r="F751" s="3"/>
      <c r="G751" s="3"/>
      <c r="H751" s="3"/>
    </row>
    <row r="752" spans="1:8" ht="12.75">
      <c r="A752" s="47"/>
      <c r="B752" s="47"/>
      <c r="C752" s="47"/>
      <c r="D752" s="47"/>
      <c r="E752" s="3"/>
      <c r="F752" s="3"/>
      <c r="G752" s="3"/>
      <c r="H752" s="3"/>
    </row>
    <row r="753" spans="1:8" ht="12.75">
      <c r="A753" s="47"/>
      <c r="B753" s="47"/>
      <c r="C753" s="47"/>
      <c r="D753" s="47"/>
      <c r="E753" s="3"/>
      <c r="F753" s="3"/>
      <c r="G753" s="3"/>
      <c r="H753" s="3"/>
    </row>
    <row r="754" spans="1:8" ht="12.75">
      <c r="A754" s="47"/>
      <c r="B754" s="47"/>
      <c r="C754" s="47"/>
      <c r="D754" s="47"/>
      <c r="E754" s="7"/>
      <c r="F754" s="7"/>
      <c r="G754" s="7"/>
      <c r="H754" s="3"/>
    </row>
    <row r="755" spans="1:8" s="5" customFormat="1" ht="12.75">
      <c r="A755" s="47"/>
      <c r="B755" s="47"/>
      <c r="C755" s="47"/>
      <c r="D755" s="47"/>
      <c r="E755" s="13"/>
      <c r="F755" s="13"/>
      <c r="G755" s="13"/>
      <c r="H755" s="9"/>
    </row>
    <row r="756" spans="1:8" s="5" customFormat="1" ht="12.75">
      <c r="A756" s="47"/>
      <c r="B756" s="47"/>
      <c r="C756" s="47"/>
      <c r="D756" s="47"/>
      <c r="E756" s="1"/>
      <c r="F756" s="1"/>
      <c r="G756" s="1"/>
      <c r="H756" s="9"/>
    </row>
    <row r="757" spans="1:8" s="5" customFormat="1" ht="12.75">
      <c r="A757" s="47"/>
      <c r="B757" s="47"/>
      <c r="C757" s="47"/>
      <c r="D757" s="47"/>
      <c r="E757" s="13"/>
      <c r="F757" s="13"/>
      <c r="G757" s="13"/>
      <c r="H757" s="9"/>
    </row>
    <row r="758" spans="1:8" s="5" customFormat="1" ht="12.75">
      <c r="A758" s="47"/>
      <c r="B758" s="47"/>
      <c r="C758" s="47"/>
      <c r="D758" s="47"/>
      <c r="E758" s="13"/>
      <c r="F758" s="13"/>
      <c r="G758" s="13"/>
      <c r="H758" s="9"/>
    </row>
    <row r="759" spans="1:8" s="5" customFormat="1" ht="12.75">
      <c r="A759" s="47"/>
      <c r="B759" s="47"/>
      <c r="C759" s="47"/>
      <c r="D759" s="47"/>
      <c r="E759" s="13"/>
      <c r="F759" s="13"/>
      <c r="G759" s="13"/>
      <c r="H759" s="9"/>
    </row>
    <row r="760" spans="1:8" s="5" customFormat="1" ht="12.75">
      <c r="A760" s="51"/>
      <c r="B760" s="51"/>
      <c r="C760" s="51"/>
      <c r="D760" s="51"/>
      <c r="E760" s="13"/>
      <c r="F760" s="13"/>
      <c r="G760" s="13"/>
      <c r="H760" s="9"/>
    </row>
    <row r="761" spans="1:8" s="5" customFormat="1" ht="12.75">
      <c r="A761" s="49"/>
      <c r="B761" s="49"/>
      <c r="C761" s="49"/>
      <c r="D761" s="49"/>
      <c r="E761" s="1"/>
      <c r="F761" s="1"/>
      <c r="G761" s="1"/>
      <c r="H761" s="9"/>
    </row>
    <row r="762" spans="1:8" s="5" customFormat="1" ht="12.75">
      <c r="A762" s="48"/>
      <c r="B762" s="48"/>
      <c r="C762" s="48"/>
      <c r="D762" s="48"/>
      <c r="E762" s="1"/>
      <c r="F762" s="1"/>
      <c r="G762" s="1"/>
      <c r="H762" s="9"/>
    </row>
    <row r="763" spans="1:7" s="7" customFormat="1" ht="12.75">
      <c r="A763" s="47"/>
      <c r="B763" s="47"/>
      <c r="C763" s="47"/>
      <c r="D763" s="47"/>
      <c r="E763" s="1"/>
      <c r="F763" s="1"/>
      <c r="G763" s="1"/>
    </row>
    <row r="764" spans="1:7" s="13" customFormat="1" ht="12.75">
      <c r="A764" s="47"/>
      <c r="B764" s="47"/>
      <c r="C764" s="47"/>
      <c r="D764" s="47"/>
      <c r="E764" s="1"/>
      <c r="F764" s="1"/>
      <c r="G764" s="1"/>
    </row>
    <row r="765" spans="1:7" ht="12.75">
      <c r="A765" s="47"/>
      <c r="B765" s="47"/>
      <c r="C765" s="47"/>
      <c r="D765" s="47"/>
      <c r="E765" s="2"/>
      <c r="F765" s="2"/>
      <c r="G765" s="2"/>
    </row>
    <row r="766" spans="1:7" s="13" customFormat="1" ht="12.75">
      <c r="A766" s="47"/>
      <c r="B766" s="47"/>
      <c r="C766" s="47"/>
      <c r="D766" s="47"/>
      <c r="E766" s="14"/>
      <c r="F766" s="14"/>
      <c r="G766" s="14"/>
    </row>
    <row r="767" spans="1:7" s="13" customFormat="1" ht="12.75">
      <c r="A767" s="48"/>
      <c r="B767" s="48"/>
      <c r="C767" s="48"/>
      <c r="D767" s="48"/>
      <c r="E767" s="3"/>
      <c r="F767" s="3"/>
      <c r="G767" s="3"/>
    </row>
    <row r="768" spans="1:7" s="13" customFormat="1" ht="12.75">
      <c r="A768" s="47"/>
      <c r="B768" s="47"/>
      <c r="C768" s="47"/>
      <c r="D768" s="47"/>
      <c r="E768" s="3"/>
      <c r="F768" s="3"/>
      <c r="G768" s="3"/>
    </row>
    <row r="769" spans="1:7" s="13" customFormat="1" ht="12.75">
      <c r="A769" s="47"/>
      <c r="B769" s="47"/>
      <c r="C769" s="47"/>
      <c r="D769" s="47"/>
      <c r="E769" s="3"/>
      <c r="F769" s="3"/>
      <c r="G769" s="3"/>
    </row>
    <row r="770" spans="1:7" ht="12.75">
      <c r="A770" s="47"/>
      <c r="B770" s="47"/>
      <c r="C770" s="47"/>
      <c r="D770" s="47"/>
      <c r="E770" s="3"/>
      <c r="F770" s="3"/>
      <c r="G770" s="3"/>
    </row>
    <row r="771" spans="1:7" ht="12.75">
      <c r="A771" s="47"/>
      <c r="B771" s="47"/>
      <c r="C771" s="47"/>
      <c r="D771" s="47"/>
      <c r="E771" s="14"/>
      <c r="F771" s="14"/>
      <c r="G771" s="14"/>
    </row>
    <row r="772" spans="1:7" ht="12.75">
      <c r="A772" s="48"/>
      <c r="B772" s="48"/>
      <c r="C772" s="48"/>
      <c r="D772" s="48"/>
      <c r="E772" s="3"/>
      <c r="F772" s="3"/>
      <c r="G772" s="3"/>
    </row>
    <row r="773" spans="1:7" ht="12.75">
      <c r="A773" s="47"/>
      <c r="B773" s="47"/>
      <c r="C773" s="47"/>
      <c r="D773" s="47"/>
      <c r="E773" s="3"/>
      <c r="F773" s="3"/>
      <c r="G773" s="3"/>
    </row>
    <row r="774" spans="1:8" s="7" customFormat="1" ht="12.75">
      <c r="A774" s="47"/>
      <c r="B774" s="47"/>
      <c r="C774" s="47"/>
      <c r="D774" s="47"/>
      <c r="E774" s="3"/>
      <c r="F774" s="3"/>
      <c r="G774" s="3"/>
      <c r="H774" s="2"/>
    </row>
    <row r="775" spans="1:8" s="5" customFormat="1" ht="12.75">
      <c r="A775" s="47"/>
      <c r="B775" s="47"/>
      <c r="C775" s="47"/>
      <c r="D775" s="47"/>
      <c r="E775" s="3"/>
      <c r="F775" s="3"/>
      <c r="G775" s="3"/>
      <c r="H775" s="9"/>
    </row>
    <row r="776" spans="1:8" s="5" customFormat="1" ht="12.75">
      <c r="A776" s="47"/>
      <c r="B776" s="47"/>
      <c r="C776" s="47"/>
      <c r="D776" s="47"/>
      <c r="E776" s="11"/>
      <c r="H776" s="9"/>
    </row>
    <row r="777" spans="1:8" s="5" customFormat="1" ht="12.75">
      <c r="A777" s="48"/>
      <c r="B777" s="48"/>
      <c r="C777" s="48"/>
      <c r="D777" s="48"/>
      <c r="E777" s="20"/>
      <c r="F777" s="7"/>
      <c r="G777" s="7"/>
      <c r="H777" s="9"/>
    </row>
    <row r="778" spans="1:8" s="5" customFormat="1" ht="12.75">
      <c r="A778" s="47"/>
      <c r="B778" s="47"/>
      <c r="C778" s="47"/>
      <c r="D778" s="47"/>
      <c r="E778" s="14"/>
      <c r="F778" s="14"/>
      <c r="G778" s="14"/>
      <c r="H778" s="9"/>
    </row>
    <row r="779" spans="1:8" s="5" customFormat="1" ht="12.75">
      <c r="A779" s="47"/>
      <c r="B779" s="47"/>
      <c r="C779" s="47"/>
      <c r="D779" s="47"/>
      <c r="E779" s="3"/>
      <c r="F779" s="3"/>
      <c r="G779" s="3"/>
      <c r="H779" s="9"/>
    </row>
    <row r="780" spans="1:8" s="13" customFormat="1" ht="12.75">
      <c r="A780" s="47"/>
      <c r="B780" s="47"/>
      <c r="C780" s="47"/>
      <c r="D780" s="47"/>
      <c r="E780" s="3"/>
      <c r="F780" s="3"/>
      <c r="G780" s="3"/>
      <c r="H780" s="14"/>
    </row>
    <row r="781" spans="1:8" ht="12.75">
      <c r="A781" s="47"/>
      <c r="B781" s="47"/>
      <c r="C781" s="47"/>
      <c r="D781" s="47"/>
      <c r="E781" s="3"/>
      <c r="F781" s="3"/>
      <c r="G781" s="3"/>
      <c r="H781" s="3"/>
    </row>
    <row r="782" spans="1:8" ht="12.75">
      <c r="A782" s="48"/>
      <c r="B782" s="48"/>
      <c r="C782" s="48"/>
      <c r="D782" s="48"/>
      <c r="E782" s="3"/>
      <c r="F782" s="3"/>
      <c r="G782" s="3"/>
      <c r="H782" s="3"/>
    </row>
    <row r="783" spans="1:8" ht="12.75">
      <c r="A783" s="47"/>
      <c r="B783" s="47"/>
      <c r="C783" s="47"/>
      <c r="D783" s="47"/>
      <c r="E783" s="3"/>
      <c r="F783" s="3"/>
      <c r="G783" s="3"/>
      <c r="H783" s="3"/>
    </row>
    <row r="784" spans="1:8" ht="12.75">
      <c r="A784" s="47"/>
      <c r="B784" s="47"/>
      <c r="C784" s="47"/>
      <c r="D784" s="47"/>
      <c r="E784" s="3"/>
      <c r="F784" s="3"/>
      <c r="G784" s="3"/>
      <c r="H784" s="3"/>
    </row>
    <row r="785" spans="1:7" s="5" customFormat="1" ht="12.75">
      <c r="A785" s="47"/>
      <c r="B785" s="47"/>
      <c r="C785" s="47"/>
      <c r="D785" s="47"/>
      <c r="E785" s="3"/>
      <c r="F785" s="3"/>
      <c r="G785" s="3"/>
    </row>
    <row r="786" spans="1:7" s="7" customFormat="1" ht="12.75">
      <c r="A786" s="47"/>
      <c r="B786" s="47"/>
      <c r="C786" s="47"/>
      <c r="D786" s="47"/>
      <c r="E786" s="21"/>
      <c r="F786" s="14"/>
      <c r="G786" s="14"/>
    </row>
    <row r="787" spans="1:8" s="13" customFormat="1" ht="12.75">
      <c r="A787" s="48"/>
      <c r="B787" s="48"/>
      <c r="C787" s="48"/>
      <c r="D787" s="48"/>
      <c r="E787" s="12"/>
      <c r="F787" s="3"/>
      <c r="G787" s="3"/>
      <c r="H787" s="14"/>
    </row>
    <row r="788" spans="1:8" ht="12.75">
      <c r="A788" s="47"/>
      <c r="B788" s="47"/>
      <c r="C788" s="47"/>
      <c r="D788" s="47"/>
      <c r="E788" s="12"/>
      <c r="F788" s="3"/>
      <c r="G788" s="3"/>
      <c r="H788" s="3"/>
    </row>
    <row r="789" spans="1:8" ht="12.75">
      <c r="A789" s="47"/>
      <c r="B789" s="47"/>
      <c r="C789" s="47"/>
      <c r="D789" s="47"/>
      <c r="E789" s="12"/>
      <c r="F789" s="3"/>
      <c r="G789" s="3"/>
      <c r="H789" s="3"/>
    </row>
    <row r="790" spans="1:8" ht="12.75">
      <c r="A790" s="47"/>
      <c r="B790" s="47"/>
      <c r="C790" s="47"/>
      <c r="D790" s="47"/>
      <c r="E790" s="12"/>
      <c r="F790" s="3"/>
      <c r="G790" s="3"/>
      <c r="H790" s="3"/>
    </row>
    <row r="791" spans="1:8" ht="12.75">
      <c r="A791" s="47"/>
      <c r="B791" s="47"/>
      <c r="C791" s="47"/>
      <c r="D791" s="47"/>
      <c r="E791" s="21"/>
      <c r="F791" s="14"/>
      <c r="G791" s="14"/>
      <c r="H791" s="3"/>
    </row>
    <row r="792" spans="1:8" ht="12.75">
      <c r="A792" s="48"/>
      <c r="B792" s="48"/>
      <c r="C792" s="48"/>
      <c r="D792" s="48"/>
      <c r="E792" s="3"/>
      <c r="F792" s="3"/>
      <c r="G792" s="3"/>
      <c r="H792" s="3"/>
    </row>
    <row r="793" spans="1:8" ht="12.75">
      <c r="A793" s="47"/>
      <c r="B793" s="47"/>
      <c r="C793" s="47"/>
      <c r="D793" s="47"/>
      <c r="E793" s="3"/>
      <c r="F793" s="3"/>
      <c r="G793" s="3"/>
      <c r="H793" s="3"/>
    </row>
    <row r="794" spans="1:8" ht="12.75">
      <c r="A794" s="47"/>
      <c r="B794" s="47"/>
      <c r="C794" s="47"/>
      <c r="D794" s="47"/>
      <c r="E794" s="3"/>
      <c r="F794" s="3"/>
      <c r="G794" s="3"/>
      <c r="H794" s="3"/>
    </row>
    <row r="795" spans="1:8" s="13" customFormat="1" ht="12.75">
      <c r="A795" s="47"/>
      <c r="B795" s="47"/>
      <c r="C795" s="47"/>
      <c r="D795" s="47"/>
      <c r="E795" s="3"/>
      <c r="F795" s="3"/>
      <c r="G795" s="3"/>
      <c r="H795" s="14"/>
    </row>
    <row r="796" spans="1:8" ht="12.75">
      <c r="A796" s="47"/>
      <c r="B796" s="47"/>
      <c r="C796" s="47"/>
      <c r="D796" s="47"/>
      <c r="E796" s="14"/>
      <c r="F796" s="14"/>
      <c r="G796" s="14"/>
      <c r="H796" s="3"/>
    </row>
    <row r="797" spans="1:8" ht="12.75">
      <c r="A797" s="47"/>
      <c r="B797" s="47"/>
      <c r="C797" s="47"/>
      <c r="D797" s="47"/>
      <c r="E797" s="3"/>
      <c r="F797" s="3"/>
      <c r="G797" s="3"/>
      <c r="H797" s="3"/>
    </row>
    <row r="798" spans="1:8" ht="12.75">
      <c r="A798" s="47"/>
      <c r="B798" s="47"/>
      <c r="C798" s="47"/>
      <c r="D798" s="47"/>
      <c r="E798" s="3"/>
      <c r="F798" s="3"/>
      <c r="G798" s="3"/>
      <c r="H798" s="3"/>
    </row>
    <row r="799" spans="1:8" ht="12.75">
      <c r="A799" s="47"/>
      <c r="B799" s="47"/>
      <c r="C799" s="47"/>
      <c r="D799" s="47"/>
      <c r="E799" s="3"/>
      <c r="F799" s="3"/>
      <c r="G799" s="3"/>
      <c r="H799" s="3"/>
    </row>
    <row r="800" spans="1:8" s="13" customFormat="1" ht="12.75">
      <c r="A800" s="47"/>
      <c r="B800" s="47"/>
      <c r="C800" s="47"/>
      <c r="D800" s="47"/>
      <c r="E800" s="3"/>
      <c r="F800" s="3"/>
      <c r="G800" s="3"/>
      <c r="H800" s="14"/>
    </row>
    <row r="801" spans="1:8" ht="12.75">
      <c r="A801" s="63"/>
      <c r="B801" s="47"/>
      <c r="C801" s="47"/>
      <c r="D801" s="47"/>
      <c r="E801" s="14"/>
      <c r="F801" s="14"/>
      <c r="G801" s="14"/>
      <c r="H801" s="3"/>
    </row>
    <row r="802" spans="1:8" ht="12.75">
      <c r="A802" s="47"/>
      <c r="B802" s="47"/>
      <c r="C802" s="47"/>
      <c r="D802" s="47"/>
      <c r="E802" s="3"/>
      <c r="F802" s="3"/>
      <c r="G802" s="3"/>
      <c r="H802" s="3"/>
    </row>
    <row r="803" spans="1:8" ht="12.75">
      <c r="A803" s="47"/>
      <c r="B803" s="47"/>
      <c r="C803" s="47"/>
      <c r="D803" s="47"/>
      <c r="E803" s="3"/>
      <c r="F803" s="3"/>
      <c r="G803" s="3"/>
      <c r="H803" s="3"/>
    </row>
    <row r="804" spans="1:8" ht="12.75">
      <c r="A804" s="47"/>
      <c r="B804" s="47"/>
      <c r="C804" s="47"/>
      <c r="D804" s="47"/>
      <c r="E804" s="3"/>
      <c r="F804" s="3"/>
      <c r="G804" s="3"/>
      <c r="H804" s="3"/>
    </row>
    <row r="805" spans="1:8" s="13" customFormat="1" ht="12.75">
      <c r="A805" s="47"/>
      <c r="B805" s="47"/>
      <c r="C805" s="47"/>
      <c r="D805" s="47"/>
      <c r="E805" s="3"/>
      <c r="F805" s="3"/>
      <c r="G805" s="3"/>
      <c r="H805" s="14"/>
    </row>
    <row r="806" spans="1:8" ht="12.75">
      <c r="A806" s="47"/>
      <c r="B806" s="47"/>
      <c r="C806" s="47"/>
      <c r="D806" s="47"/>
      <c r="E806" s="3"/>
      <c r="F806" s="3"/>
      <c r="G806" s="3"/>
      <c r="H806" s="3"/>
    </row>
    <row r="807" spans="1:8" ht="12.75">
      <c r="A807" s="47"/>
      <c r="B807" s="47"/>
      <c r="C807" s="47"/>
      <c r="D807" s="47"/>
      <c r="E807" s="3"/>
      <c r="F807" s="3"/>
      <c r="G807" s="3"/>
      <c r="H807" s="3"/>
    </row>
    <row r="808" spans="1:8" ht="12.75">
      <c r="A808" s="47"/>
      <c r="B808" s="47"/>
      <c r="C808" s="47"/>
      <c r="D808" s="47"/>
      <c r="E808" s="3"/>
      <c r="F808" s="3"/>
      <c r="G808" s="3"/>
      <c r="H808" s="3"/>
    </row>
    <row r="809" spans="1:8" ht="12.75">
      <c r="A809" s="51"/>
      <c r="B809" s="51"/>
      <c r="C809" s="51"/>
      <c r="D809" s="51"/>
      <c r="E809" s="3"/>
      <c r="F809" s="3"/>
      <c r="G809" s="3"/>
      <c r="H809" s="3"/>
    </row>
    <row r="810" spans="1:8" s="5" customFormat="1" ht="12.75">
      <c r="A810" s="49"/>
      <c r="B810" s="49"/>
      <c r="C810" s="49"/>
      <c r="D810" s="49"/>
      <c r="E810" s="14"/>
      <c r="F810" s="14"/>
      <c r="G810" s="14"/>
      <c r="H810" s="9"/>
    </row>
    <row r="811" spans="1:8" ht="12.75">
      <c r="A811" s="48"/>
      <c r="B811" s="48"/>
      <c r="C811" s="48"/>
      <c r="D811" s="48"/>
      <c r="E811" s="3"/>
      <c r="F811" s="3"/>
      <c r="G811" s="3"/>
      <c r="H811" s="3"/>
    </row>
    <row r="812" spans="1:8" ht="12.75">
      <c r="A812" s="47"/>
      <c r="B812" s="47"/>
      <c r="C812" s="47"/>
      <c r="D812" s="47"/>
      <c r="E812" s="3"/>
      <c r="F812" s="3"/>
      <c r="G812" s="3"/>
      <c r="H812" s="3"/>
    </row>
    <row r="813" spans="1:8" ht="12.75">
      <c r="A813" s="47"/>
      <c r="B813" s="47"/>
      <c r="C813" s="47"/>
      <c r="D813" s="47"/>
      <c r="E813" s="3"/>
      <c r="F813" s="3"/>
      <c r="G813" s="3"/>
      <c r="H813" s="3"/>
    </row>
    <row r="819" spans="1:12" s="13" customFormat="1" ht="12.75">
      <c r="A819" s="22"/>
      <c r="B819" s="64"/>
      <c r="C819" s="64"/>
      <c r="D819" s="65"/>
      <c r="E819" s="1"/>
      <c r="F819" s="1"/>
      <c r="G819" s="1"/>
      <c r="H819" s="1"/>
      <c r="I819" s="1"/>
      <c r="J819" s="1"/>
      <c r="K819" s="1"/>
      <c r="L819" s="1"/>
    </row>
  </sheetData>
  <sheetProtection/>
  <mergeCells count="5">
    <mergeCell ref="A6:D6"/>
    <mergeCell ref="C1:D1"/>
    <mergeCell ref="A5:D5"/>
    <mergeCell ref="B2:D2"/>
    <mergeCell ref="B3:D3"/>
  </mergeCells>
  <printOptions horizontalCentered="1"/>
  <pageMargins left="0.7874015748031497" right="0.1968503937007874" top="0.3937007874015748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86"/>
  <sheetViews>
    <sheetView zoomScalePageLayoutView="0" workbookViewId="0" topLeftCell="A91">
      <selection activeCell="B97" sqref="B97"/>
    </sheetView>
  </sheetViews>
  <sheetFormatPr defaultColWidth="25.75390625" defaultRowHeight="12.75"/>
  <cols>
    <col min="1" max="1" width="70.25390625" style="18" customWidth="1"/>
    <col min="2" max="16384" width="25.75390625" style="15" customWidth="1"/>
  </cols>
  <sheetData>
    <row r="1" ht="12.75">
      <c r="A1" s="18" t="s">
        <v>308</v>
      </c>
    </row>
    <row r="2" ht="12.75">
      <c r="A2" s="18" t="s">
        <v>309</v>
      </c>
    </row>
    <row r="3" ht="12.75">
      <c r="A3" s="18" t="s">
        <v>310</v>
      </c>
    </row>
    <row r="4" ht="12.75">
      <c r="A4" s="18" t="s">
        <v>311</v>
      </c>
    </row>
    <row r="6" spans="1:2" ht="12.75">
      <c r="A6" s="17" t="s">
        <v>312</v>
      </c>
      <c r="B6" s="16" t="s">
        <v>313</v>
      </c>
    </row>
    <row r="7" spans="1:2" ht="12.75">
      <c r="A7" s="17" t="s">
        <v>312</v>
      </c>
      <c r="B7" s="16" t="s">
        <v>314</v>
      </c>
    </row>
    <row r="8" spans="1:2" ht="12.75">
      <c r="A8" s="17" t="s">
        <v>111</v>
      </c>
      <c r="B8" s="16" t="s">
        <v>315</v>
      </c>
    </row>
    <row r="9" spans="1:2" ht="25.5">
      <c r="A9" s="17" t="s">
        <v>316</v>
      </c>
      <c r="B9" s="16" t="s">
        <v>317</v>
      </c>
    </row>
    <row r="10" spans="1:2" ht="25.5">
      <c r="A10" s="17" t="s">
        <v>318</v>
      </c>
      <c r="B10" s="16" t="s">
        <v>319</v>
      </c>
    </row>
    <row r="11" spans="1:2" ht="12.75">
      <c r="A11" s="17" t="s">
        <v>320</v>
      </c>
      <c r="B11" s="16" t="s">
        <v>321</v>
      </c>
    </row>
    <row r="12" spans="1:2" ht="12.75">
      <c r="A12" s="17" t="s">
        <v>322</v>
      </c>
      <c r="B12" s="16" t="s">
        <v>323</v>
      </c>
    </row>
    <row r="13" spans="1:2" ht="25.5">
      <c r="A13" s="17" t="s">
        <v>324</v>
      </c>
      <c r="B13" s="16" t="s">
        <v>325</v>
      </c>
    </row>
    <row r="14" spans="1:2" ht="12.75">
      <c r="A14" s="17" t="s">
        <v>326</v>
      </c>
      <c r="B14" s="16" t="s">
        <v>327</v>
      </c>
    </row>
    <row r="15" spans="1:2" ht="12.75">
      <c r="A15" s="17" t="s">
        <v>328</v>
      </c>
      <c r="B15" s="16" t="s">
        <v>329</v>
      </c>
    </row>
    <row r="16" spans="1:2" ht="12.75">
      <c r="A16" s="17" t="s">
        <v>113</v>
      </c>
      <c r="B16" s="16" t="s">
        <v>330</v>
      </c>
    </row>
    <row r="17" spans="1:2" ht="12.75">
      <c r="A17" s="17" t="s">
        <v>331</v>
      </c>
      <c r="B17" s="16" t="s">
        <v>332</v>
      </c>
    </row>
    <row r="18" spans="1:2" ht="25.5">
      <c r="A18" s="17" t="s">
        <v>333</v>
      </c>
      <c r="B18" s="16" t="s">
        <v>334</v>
      </c>
    </row>
    <row r="19" spans="1:2" ht="25.5">
      <c r="A19" s="17" t="s">
        <v>335</v>
      </c>
      <c r="B19" s="16" t="s">
        <v>336</v>
      </c>
    </row>
    <row r="20" spans="1:2" ht="25.5">
      <c r="A20" s="17" t="s">
        <v>337</v>
      </c>
      <c r="B20" s="16" t="s">
        <v>338</v>
      </c>
    </row>
    <row r="21" spans="1:2" ht="12.75">
      <c r="A21" s="17" t="s">
        <v>339</v>
      </c>
      <c r="B21" s="16" t="s">
        <v>340</v>
      </c>
    </row>
    <row r="22" spans="1:2" ht="12.75">
      <c r="A22" s="17" t="s">
        <v>341</v>
      </c>
      <c r="B22" s="16" t="s">
        <v>342</v>
      </c>
    </row>
    <row r="23" spans="1:2" ht="12.75">
      <c r="A23" s="17" t="s">
        <v>343</v>
      </c>
      <c r="B23" s="16" t="s">
        <v>344</v>
      </c>
    </row>
    <row r="24" spans="1:2" ht="12.75">
      <c r="A24" s="17" t="s">
        <v>345</v>
      </c>
      <c r="B24" s="16" t="s">
        <v>346</v>
      </c>
    </row>
    <row r="25" spans="1:2" ht="12.75">
      <c r="A25" s="17" t="s">
        <v>347</v>
      </c>
      <c r="B25" s="16" t="s">
        <v>348</v>
      </c>
    </row>
    <row r="26" spans="1:2" ht="25.5">
      <c r="A26" s="17" t="s">
        <v>349</v>
      </c>
      <c r="B26" s="16" t="s">
        <v>350</v>
      </c>
    </row>
    <row r="27" spans="1:2" ht="25.5">
      <c r="A27" s="17" t="s">
        <v>351</v>
      </c>
      <c r="B27" s="16" t="s">
        <v>352</v>
      </c>
    </row>
    <row r="28" spans="1:2" ht="25.5">
      <c r="A28" s="17" t="s">
        <v>353</v>
      </c>
      <c r="B28" s="16" t="s">
        <v>354</v>
      </c>
    </row>
    <row r="29" spans="1:2" ht="12.75">
      <c r="A29" s="17" t="s">
        <v>355</v>
      </c>
      <c r="B29" s="16" t="s">
        <v>356</v>
      </c>
    </row>
    <row r="30" spans="1:2" ht="12.75">
      <c r="A30" s="17" t="s">
        <v>357</v>
      </c>
      <c r="B30" s="16" t="s">
        <v>358</v>
      </c>
    </row>
    <row r="31" spans="1:2" ht="12.75">
      <c r="A31" s="17" t="s">
        <v>359</v>
      </c>
      <c r="B31" s="16" t="s">
        <v>360</v>
      </c>
    </row>
    <row r="32" spans="1:2" ht="12.75">
      <c r="A32" s="17" t="s">
        <v>361</v>
      </c>
      <c r="B32" s="16" t="s">
        <v>362</v>
      </c>
    </row>
    <row r="33" spans="1:2" ht="12.75">
      <c r="A33" s="17" t="s">
        <v>260</v>
      </c>
      <c r="B33" s="16" t="s">
        <v>363</v>
      </c>
    </row>
    <row r="34" spans="1:2" ht="12.75">
      <c r="A34" s="17" t="s">
        <v>364</v>
      </c>
      <c r="B34" s="16" t="s">
        <v>365</v>
      </c>
    </row>
    <row r="35" spans="1:2" ht="12.75">
      <c r="A35" s="17" t="s">
        <v>366</v>
      </c>
      <c r="B35" s="16" t="s">
        <v>367</v>
      </c>
    </row>
    <row r="36" spans="1:2" ht="12.75">
      <c r="A36" s="17" t="s">
        <v>103</v>
      </c>
      <c r="B36" s="16" t="s">
        <v>368</v>
      </c>
    </row>
    <row r="37" spans="1:2" ht="12.75">
      <c r="A37" s="17" t="s">
        <v>369</v>
      </c>
      <c r="B37" s="16" t="s">
        <v>370</v>
      </c>
    </row>
    <row r="38" spans="1:2" ht="12.75">
      <c r="A38" s="17" t="s">
        <v>371</v>
      </c>
      <c r="B38" s="16" t="s">
        <v>372</v>
      </c>
    </row>
    <row r="39" spans="1:2" ht="12.75">
      <c r="A39" s="17" t="s">
        <v>373</v>
      </c>
      <c r="B39" s="16" t="s">
        <v>374</v>
      </c>
    </row>
    <row r="40" spans="1:2" ht="12.75">
      <c r="A40" s="17" t="s">
        <v>375</v>
      </c>
      <c r="B40" s="16" t="s">
        <v>376</v>
      </c>
    </row>
    <row r="41" spans="1:2" ht="12.75">
      <c r="A41" s="17" t="s">
        <v>377</v>
      </c>
      <c r="B41" s="16" t="s">
        <v>378</v>
      </c>
    </row>
    <row r="42" spans="1:2" ht="12.75">
      <c r="A42" s="17" t="s">
        <v>102</v>
      </c>
      <c r="B42" s="16" t="s">
        <v>379</v>
      </c>
    </row>
    <row r="43" spans="1:2" ht="12.75">
      <c r="A43" s="17" t="s">
        <v>380</v>
      </c>
      <c r="B43" s="16" t="s">
        <v>381</v>
      </c>
    </row>
    <row r="44" spans="1:2" ht="12.75">
      <c r="A44" s="17" t="s">
        <v>382</v>
      </c>
      <c r="B44" s="16" t="s">
        <v>383</v>
      </c>
    </row>
    <row r="45" spans="1:2" ht="12.75">
      <c r="A45" s="17" t="s">
        <v>384</v>
      </c>
      <c r="B45" s="16" t="s">
        <v>385</v>
      </c>
    </row>
    <row r="46" spans="1:2" ht="25.5">
      <c r="A46" s="17" t="s">
        <v>303</v>
      </c>
      <c r="B46" s="16" t="s">
        <v>386</v>
      </c>
    </row>
    <row r="47" spans="1:2" ht="12.75">
      <c r="A47" s="17" t="s">
        <v>304</v>
      </c>
      <c r="B47" s="16" t="s">
        <v>387</v>
      </c>
    </row>
    <row r="48" spans="1:2" ht="25.5">
      <c r="A48" s="17" t="s">
        <v>388</v>
      </c>
      <c r="B48" s="16" t="s">
        <v>389</v>
      </c>
    </row>
    <row r="49" spans="1:2" ht="12.75">
      <c r="A49" s="17" t="s">
        <v>269</v>
      </c>
      <c r="B49" s="16" t="s">
        <v>390</v>
      </c>
    </row>
    <row r="50" spans="1:2" ht="25.5">
      <c r="A50" s="17" t="s">
        <v>391</v>
      </c>
      <c r="B50" s="16" t="s">
        <v>392</v>
      </c>
    </row>
    <row r="51" spans="1:2" ht="89.25">
      <c r="A51" s="17" t="s">
        <v>393</v>
      </c>
      <c r="B51" s="16" t="s">
        <v>394</v>
      </c>
    </row>
    <row r="52" spans="1:2" ht="12.75">
      <c r="A52" s="17" t="s">
        <v>395</v>
      </c>
      <c r="B52" s="16" t="s">
        <v>396</v>
      </c>
    </row>
    <row r="53" spans="1:2" ht="38.25">
      <c r="A53" s="17" t="s">
        <v>397</v>
      </c>
      <c r="B53" s="16" t="s">
        <v>398</v>
      </c>
    </row>
    <row r="54" spans="1:2" ht="12.75">
      <c r="A54" s="17" t="s">
        <v>399</v>
      </c>
      <c r="B54" s="16" t="s">
        <v>400</v>
      </c>
    </row>
    <row r="55" spans="1:2" ht="25.5">
      <c r="A55" s="17" t="s">
        <v>401</v>
      </c>
      <c r="B55" s="16" t="s">
        <v>402</v>
      </c>
    </row>
    <row r="56" spans="1:2" ht="12.75">
      <c r="A56" s="17" t="s">
        <v>403</v>
      </c>
      <c r="B56" s="16" t="s">
        <v>404</v>
      </c>
    </row>
    <row r="57" spans="1:2" ht="12.75">
      <c r="A57" s="17" t="s">
        <v>405</v>
      </c>
      <c r="B57" s="16" t="s">
        <v>406</v>
      </c>
    </row>
    <row r="58" spans="1:2" ht="12.75">
      <c r="A58" s="17" t="s">
        <v>407</v>
      </c>
      <c r="B58" s="16" t="s">
        <v>408</v>
      </c>
    </row>
    <row r="59" spans="1:2" ht="12.75">
      <c r="A59" s="17" t="s">
        <v>409</v>
      </c>
      <c r="B59" s="16" t="s">
        <v>410</v>
      </c>
    </row>
    <row r="60" spans="1:2" ht="25.5">
      <c r="A60" s="17" t="s">
        <v>411</v>
      </c>
      <c r="B60" s="16" t="s">
        <v>412</v>
      </c>
    </row>
    <row r="61" spans="1:2" ht="25.5">
      <c r="A61" s="17" t="s">
        <v>413</v>
      </c>
      <c r="B61" s="16" t="s">
        <v>414</v>
      </c>
    </row>
    <row r="62" spans="1:2" ht="25.5">
      <c r="A62" s="17" t="s">
        <v>415</v>
      </c>
      <c r="B62" s="16" t="s">
        <v>416</v>
      </c>
    </row>
    <row r="63" spans="1:2" ht="38.25">
      <c r="A63" s="17" t="s">
        <v>417</v>
      </c>
      <c r="B63" s="16" t="s">
        <v>418</v>
      </c>
    </row>
    <row r="64" spans="1:2" ht="12.75">
      <c r="A64" s="17" t="s">
        <v>284</v>
      </c>
      <c r="B64" s="16" t="s">
        <v>419</v>
      </c>
    </row>
    <row r="65" spans="1:2" ht="25.5">
      <c r="A65" s="17" t="s">
        <v>420</v>
      </c>
      <c r="B65" s="16" t="s">
        <v>421</v>
      </c>
    </row>
    <row r="66" spans="1:2" ht="25.5">
      <c r="A66" s="17" t="s">
        <v>422</v>
      </c>
      <c r="B66" s="16" t="s">
        <v>423</v>
      </c>
    </row>
    <row r="67" spans="1:2" ht="12.75">
      <c r="A67" s="17" t="s">
        <v>424</v>
      </c>
      <c r="B67" s="16" t="s">
        <v>425</v>
      </c>
    </row>
    <row r="68" spans="1:2" ht="12.75">
      <c r="A68" s="17" t="s">
        <v>426</v>
      </c>
      <c r="B68" s="16" t="s">
        <v>427</v>
      </c>
    </row>
    <row r="69" spans="1:2" ht="12.75">
      <c r="A69" s="17" t="s">
        <v>14</v>
      </c>
      <c r="B69" s="16" t="s">
        <v>428</v>
      </c>
    </row>
    <row r="70" spans="1:2" ht="12.75">
      <c r="A70" s="17" t="s">
        <v>15</v>
      </c>
      <c r="B70" s="16" t="s">
        <v>429</v>
      </c>
    </row>
    <row r="71" spans="1:2" ht="12.75">
      <c r="A71" s="17" t="s">
        <v>430</v>
      </c>
      <c r="B71" s="16" t="s">
        <v>431</v>
      </c>
    </row>
    <row r="72" spans="1:2" ht="12.75">
      <c r="A72" s="17" t="s">
        <v>432</v>
      </c>
      <c r="B72" s="16" t="s">
        <v>433</v>
      </c>
    </row>
    <row r="73" spans="1:2" ht="38.25">
      <c r="A73" s="17" t="s">
        <v>434</v>
      </c>
      <c r="B73" s="16" t="s">
        <v>435</v>
      </c>
    </row>
    <row r="74" spans="1:2" ht="12.75">
      <c r="A74" s="17" t="s">
        <v>436</v>
      </c>
      <c r="B74" s="16" t="s">
        <v>437</v>
      </c>
    </row>
    <row r="75" spans="1:2" ht="12.75">
      <c r="A75" s="17" t="s">
        <v>438</v>
      </c>
      <c r="B75" s="16" t="s">
        <v>439</v>
      </c>
    </row>
    <row r="76" spans="1:2" ht="12.75">
      <c r="A76" s="17" t="s">
        <v>440</v>
      </c>
      <c r="B76" s="16" t="s">
        <v>441</v>
      </c>
    </row>
    <row r="77" spans="1:2" ht="25.5">
      <c r="A77" s="17" t="s">
        <v>442</v>
      </c>
      <c r="B77" s="16" t="s">
        <v>443</v>
      </c>
    </row>
    <row r="78" spans="1:2" ht="25.5">
      <c r="A78" s="17" t="s">
        <v>444</v>
      </c>
      <c r="B78" s="16" t="s">
        <v>445</v>
      </c>
    </row>
    <row r="79" spans="1:2" ht="25.5">
      <c r="A79" s="17" t="s">
        <v>446</v>
      </c>
      <c r="B79" s="16" t="s">
        <v>447</v>
      </c>
    </row>
    <row r="80" spans="1:2" ht="12.75">
      <c r="A80" s="17" t="s">
        <v>32</v>
      </c>
      <c r="B80" s="16" t="s">
        <v>448</v>
      </c>
    </row>
    <row r="81" spans="1:2" ht="12.75">
      <c r="A81" s="17" t="s">
        <v>449</v>
      </c>
      <c r="B81" s="16" t="s">
        <v>450</v>
      </c>
    </row>
    <row r="82" spans="1:2" ht="12.75">
      <c r="A82" s="17" t="s">
        <v>263</v>
      </c>
      <c r="B82" s="16" t="s">
        <v>451</v>
      </c>
    </row>
    <row r="83" spans="1:2" ht="12.75">
      <c r="A83" s="17" t="s">
        <v>452</v>
      </c>
      <c r="B83" s="16" t="s">
        <v>453</v>
      </c>
    </row>
    <row r="84" spans="1:2" ht="38.25">
      <c r="A84" s="17" t="s">
        <v>454</v>
      </c>
      <c r="B84" s="16" t="s">
        <v>455</v>
      </c>
    </row>
    <row r="85" spans="1:2" ht="12.75">
      <c r="A85" s="17" t="s">
        <v>266</v>
      </c>
      <c r="B85" s="16" t="s">
        <v>456</v>
      </c>
    </row>
    <row r="86" spans="1:2" ht="12.75">
      <c r="A86" s="17" t="s">
        <v>457</v>
      </c>
      <c r="B86" s="16" t="s">
        <v>458</v>
      </c>
    </row>
    <row r="87" spans="1:2" ht="12.75">
      <c r="A87" s="17" t="s">
        <v>459</v>
      </c>
      <c r="B87" s="16" t="s">
        <v>460</v>
      </c>
    </row>
    <row r="88" spans="1:2" ht="12.75">
      <c r="A88" s="17" t="s">
        <v>461</v>
      </c>
      <c r="B88" s="16" t="s">
        <v>462</v>
      </c>
    </row>
    <row r="89" spans="1:2" ht="25.5">
      <c r="A89" s="17" t="s">
        <v>463</v>
      </c>
      <c r="B89" s="16" t="s">
        <v>464</v>
      </c>
    </row>
    <row r="90" spans="1:2" ht="12.75">
      <c r="A90" s="17" t="s">
        <v>465</v>
      </c>
      <c r="B90" s="16" t="s">
        <v>466</v>
      </c>
    </row>
    <row r="91" spans="1:2" ht="25.5">
      <c r="A91" s="17" t="s">
        <v>467</v>
      </c>
      <c r="B91" s="16" t="s">
        <v>468</v>
      </c>
    </row>
    <row r="92" spans="1:2" ht="25.5">
      <c r="A92" s="17" t="s">
        <v>469</v>
      </c>
      <c r="B92" s="16" t="s">
        <v>470</v>
      </c>
    </row>
    <row r="93" spans="1:2" ht="25.5">
      <c r="A93" s="17" t="s">
        <v>471</v>
      </c>
      <c r="B93" s="16" t="s">
        <v>472</v>
      </c>
    </row>
    <row r="94" spans="1:2" ht="25.5">
      <c r="A94" s="17" t="s">
        <v>292</v>
      </c>
      <c r="B94" s="16" t="s">
        <v>473</v>
      </c>
    </row>
    <row r="95" spans="1:2" ht="12.75">
      <c r="A95" s="17" t="s">
        <v>293</v>
      </c>
      <c r="B95" s="16" t="s">
        <v>474</v>
      </c>
    </row>
    <row r="96" spans="1:2" ht="51">
      <c r="A96" s="17" t="s">
        <v>475</v>
      </c>
      <c r="B96" s="16" t="s">
        <v>476</v>
      </c>
    </row>
    <row r="97" spans="1:2" ht="12.75">
      <c r="A97" s="17" t="s">
        <v>295</v>
      </c>
      <c r="B97" s="16" t="s">
        <v>477</v>
      </c>
    </row>
    <row r="98" spans="1:2" ht="12.75">
      <c r="A98" s="17" t="s">
        <v>478</v>
      </c>
      <c r="B98" s="16" t="s">
        <v>479</v>
      </c>
    </row>
    <row r="99" spans="1:2" ht="38.25">
      <c r="A99" s="17" t="s">
        <v>480</v>
      </c>
      <c r="B99" s="16" t="s">
        <v>481</v>
      </c>
    </row>
    <row r="100" spans="1:2" ht="63.75">
      <c r="A100" s="17" t="s">
        <v>482</v>
      </c>
      <c r="B100" s="16" t="s">
        <v>483</v>
      </c>
    </row>
    <row r="101" spans="1:2" ht="25.5">
      <c r="A101" s="17" t="s">
        <v>484</v>
      </c>
      <c r="B101" s="16" t="s">
        <v>485</v>
      </c>
    </row>
    <row r="102" spans="1:2" ht="25.5">
      <c r="A102" s="17" t="s">
        <v>486</v>
      </c>
      <c r="B102" s="16" t="s">
        <v>487</v>
      </c>
    </row>
    <row r="103" spans="1:2" ht="12.75">
      <c r="A103" s="17" t="s">
        <v>488</v>
      </c>
      <c r="B103" s="16" t="s">
        <v>489</v>
      </c>
    </row>
    <row r="104" spans="1:2" ht="25.5">
      <c r="A104" s="17" t="s">
        <v>490</v>
      </c>
      <c r="B104" s="16" t="s">
        <v>491</v>
      </c>
    </row>
    <row r="105" spans="1:2" ht="12.75">
      <c r="A105" s="17" t="s">
        <v>492</v>
      </c>
      <c r="B105" s="16" t="s">
        <v>493</v>
      </c>
    </row>
    <row r="106" spans="1:2" ht="25.5">
      <c r="A106" s="17" t="s">
        <v>494</v>
      </c>
      <c r="B106" s="16" t="s">
        <v>495</v>
      </c>
    </row>
    <row r="107" spans="1:2" ht="25.5">
      <c r="A107" s="17" t="s">
        <v>496</v>
      </c>
      <c r="B107" s="16" t="s">
        <v>497</v>
      </c>
    </row>
    <row r="108" spans="1:2" ht="25.5">
      <c r="A108" s="17" t="s">
        <v>498</v>
      </c>
      <c r="B108" s="16" t="s">
        <v>499</v>
      </c>
    </row>
    <row r="109" spans="1:2" ht="51">
      <c r="A109" s="17" t="s">
        <v>500</v>
      </c>
      <c r="B109" s="16" t="s">
        <v>501</v>
      </c>
    </row>
    <row r="110" spans="1:2" ht="25.5">
      <c r="A110" s="17" t="s">
        <v>502</v>
      </c>
      <c r="B110" s="16" t="s">
        <v>503</v>
      </c>
    </row>
    <row r="111" spans="1:2" ht="12.75">
      <c r="A111" s="17" t="s">
        <v>504</v>
      </c>
      <c r="B111" s="16" t="s">
        <v>505</v>
      </c>
    </row>
    <row r="112" spans="1:2" ht="25.5">
      <c r="A112" s="17" t="s">
        <v>506</v>
      </c>
      <c r="B112" s="16" t="s">
        <v>507</v>
      </c>
    </row>
    <row r="113" spans="1:2" ht="25.5">
      <c r="A113" s="17" t="s">
        <v>508</v>
      </c>
      <c r="B113" s="16" t="s">
        <v>509</v>
      </c>
    </row>
    <row r="114" spans="1:2" ht="25.5">
      <c r="A114" s="17" t="s">
        <v>510</v>
      </c>
      <c r="B114" s="16" t="s">
        <v>511</v>
      </c>
    </row>
    <row r="115" spans="1:2" ht="12.75">
      <c r="A115" s="17" t="s">
        <v>512</v>
      </c>
      <c r="B115" s="16" t="s">
        <v>513</v>
      </c>
    </row>
    <row r="116" spans="1:2" ht="25.5">
      <c r="A116" s="17" t="s">
        <v>514</v>
      </c>
      <c r="B116" s="16" t="s">
        <v>515</v>
      </c>
    </row>
    <row r="117" spans="1:2" ht="25.5">
      <c r="A117" s="17" t="s">
        <v>516</v>
      </c>
      <c r="B117" s="16" t="s">
        <v>517</v>
      </c>
    </row>
    <row r="118" spans="1:2" ht="25.5">
      <c r="A118" s="17" t="s">
        <v>518</v>
      </c>
      <c r="B118" s="16" t="s">
        <v>519</v>
      </c>
    </row>
    <row r="119" spans="1:2" ht="25.5">
      <c r="A119" s="17" t="s">
        <v>520</v>
      </c>
      <c r="B119" s="16" t="s">
        <v>521</v>
      </c>
    </row>
    <row r="120" spans="1:2" ht="12.75">
      <c r="A120" s="17" t="s">
        <v>23</v>
      </c>
      <c r="B120" s="16" t="s">
        <v>522</v>
      </c>
    </row>
    <row r="121" spans="1:2" ht="25.5">
      <c r="A121" s="17" t="s">
        <v>523</v>
      </c>
      <c r="B121" s="16" t="s">
        <v>524</v>
      </c>
    </row>
    <row r="122" spans="1:2" ht="25.5">
      <c r="A122" s="17" t="s">
        <v>525</v>
      </c>
      <c r="B122" s="16" t="s">
        <v>526</v>
      </c>
    </row>
    <row r="123" spans="1:2" ht="12.75">
      <c r="A123" s="17" t="s">
        <v>527</v>
      </c>
      <c r="B123" s="16" t="s">
        <v>528</v>
      </c>
    </row>
    <row r="124" spans="1:2" ht="25.5">
      <c r="A124" s="17" t="s">
        <v>529</v>
      </c>
      <c r="B124" s="16" t="s">
        <v>530</v>
      </c>
    </row>
    <row r="125" spans="1:2" ht="25.5">
      <c r="A125" s="17" t="s">
        <v>531</v>
      </c>
      <c r="B125" s="16" t="s">
        <v>532</v>
      </c>
    </row>
    <row r="126" spans="1:2" ht="12.75">
      <c r="A126" s="17" t="s">
        <v>533</v>
      </c>
      <c r="B126" s="16" t="s">
        <v>534</v>
      </c>
    </row>
    <row r="127" spans="1:2" ht="25.5">
      <c r="A127" s="17" t="s">
        <v>535</v>
      </c>
      <c r="B127" s="16" t="s">
        <v>536</v>
      </c>
    </row>
    <row r="128" spans="1:2" ht="25.5">
      <c r="A128" s="17" t="s">
        <v>537</v>
      </c>
      <c r="B128" s="16" t="s">
        <v>538</v>
      </c>
    </row>
    <row r="129" spans="1:2" ht="25.5">
      <c r="A129" s="17" t="s">
        <v>539</v>
      </c>
      <c r="B129" s="16" t="s">
        <v>540</v>
      </c>
    </row>
    <row r="130" spans="1:2" ht="38.25">
      <c r="A130" s="17" t="s">
        <v>541</v>
      </c>
      <c r="B130" s="16" t="s">
        <v>542</v>
      </c>
    </row>
    <row r="131" spans="1:2" ht="25.5">
      <c r="A131" s="17" t="s">
        <v>29</v>
      </c>
      <c r="B131" s="16" t="s">
        <v>543</v>
      </c>
    </row>
    <row r="132" spans="1:2" ht="25.5">
      <c r="A132" s="17" t="s">
        <v>544</v>
      </c>
      <c r="B132" s="16" t="s">
        <v>545</v>
      </c>
    </row>
    <row r="133" spans="1:2" ht="25.5">
      <c r="A133" s="17" t="s">
        <v>546</v>
      </c>
      <c r="B133" s="16" t="s">
        <v>547</v>
      </c>
    </row>
    <row r="134" spans="1:2" ht="38.25">
      <c r="A134" s="17" t="s">
        <v>548</v>
      </c>
      <c r="B134" s="16" t="s">
        <v>549</v>
      </c>
    </row>
    <row r="135" spans="1:2" ht="12.75">
      <c r="A135" s="17" t="s">
        <v>550</v>
      </c>
      <c r="B135" s="16" t="s">
        <v>551</v>
      </c>
    </row>
    <row r="136" spans="1:2" ht="25.5">
      <c r="A136" s="17" t="s">
        <v>552</v>
      </c>
      <c r="B136" s="16" t="s">
        <v>553</v>
      </c>
    </row>
    <row r="137" spans="1:2" ht="12.75">
      <c r="A137" s="17" t="s">
        <v>554</v>
      </c>
      <c r="B137" s="16" t="s">
        <v>555</v>
      </c>
    </row>
    <row r="138" spans="1:2" ht="38.25">
      <c r="A138" s="17" t="s">
        <v>556</v>
      </c>
      <c r="B138" s="16" t="s">
        <v>557</v>
      </c>
    </row>
    <row r="139" spans="1:2" ht="25.5">
      <c r="A139" s="17" t="s">
        <v>286</v>
      </c>
      <c r="B139" s="16" t="s">
        <v>558</v>
      </c>
    </row>
    <row r="140" spans="1:2" ht="12.75">
      <c r="A140" s="17" t="s">
        <v>559</v>
      </c>
      <c r="B140" s="16" t="s">
        <v>560</v>
      </c>
    </row>
    <row r="141" spans="1:2" ht="12.75">
      <c r="A141" s="17" t="s">
        <v>561</v>
      </c>
      <c r="B141" s="16" t="s">
        <v>562</v>
      </c>
    </row>
    <row r="142" spans="1:2" ht="25.5">
      <c r="A142" s="17" t="s">
        <v>563</v>
      </c>
      <c r="B142" s="16" t="s">
        <v>564</v>
      </c>
    </row>
    <row r="143" spans="1:2" ht="25.5">
      <c r="A143" s="17" t="s">
        <v>565</v>
      </c>
      <c r="B143" s="16" t="s">
        <v>566</v>
      </c>
    </row>
    <row r="144" spans="1:2" ht="25.5">
      <c r="A144" s="17" t="s">
        <v>567</v>
      </c>
      <c r="B144" s="16" t="s">
        <v>568</v>
      </c>
    </row>
    <row r="145" spans="1:2" ht="25.5">
      <c r="A145" s="17" t="s">
        <v>569</v>
      </c>
      <c r="B145" s="16" t="s">
        <v>570</v>
      </c>
    </row>
    <row r="146" spans="1:2" ht="51">
      <c r="A146" s="17" t="s">
        <v>571</v>
      </c>
      <c r="B146" s="16" t="s">
        <v>572</v>
      </c>
    </row>
    <row r="147" spans="1:2" ht="25.5">
      <c r="A147" s="17" t="s">
        <v>333</v>
      </c>
      <c r="B147" s="16" t="s">
        <v>573</v>
      </c>
    </row>
    <row r="148" spans="1:2" ht="12.75">
      <c r="A148" s="17" t="s">
        <v>574</v>
      </c>
      <c r="B148" s="16" t="s">
        <v>575</v>
      </c>
    </row>
    <row r="149" spans="1:2" ht="12.75">
      <c r="A149" s="17" t="s">
        <v>576</v>
      </c>
      <c r="B149" s="16" t="s">
        <v>577</v>
      </c>
    </row>
    <row r="150" spans="1:2" ht="25.5">
      <c r="A150" s="17" t="s">
        <v>578</v>
      </c>
      <c r="B150" s="16" t="s">
        <v>579</v>
      </c>
    </row>
    <row r="151" spans="1:2" ht="25.5">
      <c r="A151" s="17" t="s">
        <v>580</v>
      </c>
      <c r="B151" s="16" t="s">
        <v>581</v>
      </c>
    </row>
    <row r="152" spans="1:2" ht="25.5">
      <c r="A152" s="17" t="s">
        <v>582</v>
      </c>
      <c r="B152" s="16" t="s">
        <v>583</v>
      </c>
    </row>
    <row r="153" spans="1:2" ht="25.5">
      <c r="A153" s="17" t="s">
        <v>584</v>
      </c>
      <c r="B153" s="16" t="s">
        <v>585</v>
      </c>
    </row>
    <row r="154" spans="1:2" ht="12.75">
      <c r="A154" s="17" t="s">
        <v>586</v>
      </c>
      <c r="B154" s="16" t="s">
        <v>587</v>
      </c>
    </row>
    <row r="155" spans="1:2" ht="38.25">
      <c r="A155" s="17" t="s">
        <v>588</v>
      </c>
      <c r="B155" s="16" t="s">
        <v>589</v>
      </c>
    </row>
    <row r="156" spans="1:2" ht="12.75">
      <c r="A156" s="17" t="s">
        <v>590</v>
      </c>
      <c r="B156" s="16" t="s">
        <v>591</v>
      </c>
    </row>
    <row r="157" spans="1:2" ht="25.5">
      <c r="A157" s="17" t="s">
        <v>305</v>
      </c>
      <c r="B157" s="16" t="s">
        <v>592</v>
      </c>
    </row>
    <row r="158" spans="1:2" ht="12.75">
      <c r="A158" s="17" t="s">
        <v>593</v>
      </c>
      <c r="B158" s="16" t="s">
        <v>594</v>
      </c>
    </row>
    <row r="159" spans="1:2" ht="25.5">
      <c r="A159" s="17" t="s">
        <v>595</v>
      </c>
      <c r="B159" s="16" t="s">
        <v>596</v>
      </c>
    </row>
    <row r="160" spans="1:2" ht="25.5">
      <c r="A160" s="17" t="s">
        <v>277</v>
      </c>
      <c r="B160" s="16" t="s">
        <v>597</v>
      </c>
    </row>
    <row r="161" spans="1:2" ht="25.5">
      <c r="A161" s="17" t="s">
        <v>598</v>
      </c>
      <c r="B161" s="16" t="s">
        <v>599</v>
      </c>
    </row>
    <row r="162" spans="1:2" ht="25.5">
      <c r="A162" s="17" t="s">
        <v>600</v>
      </c>
      <c r="B162" s="16" t="s">
        <v>601</v>
      </c>
    </row>
    <row r="163" spans="1:2" ht="38.25">
      <c r="A163" s="17" t="s">
        <v>602</v>
      </c>
      <c r="B163" s="16" t="s">
        <v>603</v>
      </c>
    </row>
    <row r="164" spans="1:2" ht="25.5">
      <c r="A164" s="17" t="s">
        <v>604</v>
      </c>
      <c r="B164" s="16" t="s">
        <v>605</v>
      </c>
    </row>
    <row r="165" spans="1:2" ht="12.75">
      <c r="A165" s="17" t="s">
        <v>606</v>
      </c>
      <c r="B165" s="16" t="s">
        <v>607</v>
      </c>
    </row>
    <row r="166" spans="1:2" ht="12.75">
      <c r="A166" s="17" t="s">
        <v>608</v>
      </c>
      <c r="B166" s="16" t="s">
        <v>609</v>
      </c>
    </row>
    <row r="167" spans="1:2" ht="12.75">
      <c r="A167" s="17" t="s">
        <v>610</v>
      </c>
      <c r="B167" s="16" t="s">
        <v>611</v>
      </c>
    </row>
    <row r="168" spans="1:2" ht="51">
      <c r="A168" s="17" t="s">
        <v>612</v>
      </c>
      <c r="B168" s="16" t="s">
        <v>613</v>
      </c>
    </row>
    <row r="169" spans="1:2" ht="38.25">
      <c r="A169" s="17" t="s">
        <v>614</v>
      </c>
      <c r="B169" s="16" t="s">
        <v>615</v>
      </c>
    </row>
    <row r="170" spans="1:2" ht="25.5">
      <c r="A170" s="17" t="s">
        <v>616</v>
      </c>
      <c r="B170" s="16" t="s">
        <v>617</v>
      </c>
    </row>
    <row r="171" spans="1:2" ht="38.25">
      <c r="A171" s="17" t="s">
        <v>618</v>
      </c>
      <c r="B171" s="16" t="s">
        <v>619</v>
      </c>
    </row>
    <row r="172" spans="1:2" ht="63.75">
      <c r="A172" s="17" t="s">
        <v>620</v>
      </c>
      <c r="B172" s="16" t="s">
        <v>621</v>
      </c>
    </row>
    <row r="173" spans="1:2" ht="38.25">
      <c r="A173" s="17" t="s">
        <v>622</v>
      </c>
      <c r="B173" s="16" t="s">
        <v>623</v>
      </c>
    </row>
    <row r="174" spans="1:2" ht="38.25">
      <c r="A174" s="17" t="s">
        <v>624</v>
      </c>
      <c r="B174" s="16" t="s">
        <v>625</v>
      </c>
    </row>
    <row r="175" spans="1:2" ht="38.25">
      <c r="A175" s="17" t="s">
        <v>626</v>
      </c>
      <c r="B175" s="16" t="s">
        <v>627</v>
      </c>
    </row>
    <row r="176" spans="1:2" ht="38.25">
      <c r="A176" s="17" t="s">
        <v>628</v>
      </c>
      <c r="B176" s="16" t="s">
        <v>629</v>
      </c>
    </row>
    <row r="177" spans="1:2" ht="51">
      <c r="A177" s="17" t="s">
        <v>630</v>
      </c>
      <c r="B177" s="16" t="s">
        <v>631</v>
      </c>
    </row>
    <row r="178" spans="1:2" ht="25.5">
      <c r="A178" s="17" t="s">
        <v>632</v>
      </c>
      <c r="B178" s="16" t="s">
        <v>633</v>
      </c>
    </row>
    <row r="179" spans="1:2" ht="38.25">
      <c r="A179" s="17" t="s">
        <v>634</v>
      </c>
      <c r="B179" s="16" t="s">
        <v>635</v>
      </c>
    </row>
    <row r="180" spans="1:2" ht="38.25">
      <c r="A180" s="17" t="s">
        <v>636</v>
      </c>
      <c r="B180" s="16" t="s">
        <v>637</v>
      </c>
    </row>
    <row r="181" spans="1:2" ht="38.25">
      <c r="A181" s="17" t="s">
        <v>638</v>
      </c>
      <c r="B181" s="16" t="s">
        <v>639</v>
      </c>
    </row>
    <row r="182" spans="1:2" ht="25.5">
      <c r="A182" s="17" t="s">
        <v>640</v>
      </c>
      <c r="B182" s="16" t="s">
        <v>641</v>
      </c>
    </row>
    <row r="183" spans="1:2" ht="25.5">
      <c r="A183" s="17" t="s">
        <v>642</v>
      </c>
      <c r="B183" s="16" t="s">
        <v>643</v>
      </c>
    </row>
    <row r="184" spans="1:2" ht="12.75">
      <c r="A184" s="17" t="s">
        <v>644</v>
      </c>
      <c r="B184" s="16" t="s">
        <v>645</v>
      </c>
    </row>
    <row r="185" spans="1:2" ht="12.75">
      <c r="A185" s="17" t="s">
        <v>646</v>
      </c>
      <c r="B185" s="16" t="s">
        <v>647</v>
      </c>
    </row>
    <row r="186" spans="1:2" ht="12.75">
      <c r="A186" s="17" t="s">
        <v>648</v>
      </c>
      <c r="B186" s="16" t="s">
        <v>649</v>
      </c>
    </row>
    <row r="187" spans="1:2" ht="38.25">
      <c r="A187" s="17" t="s">
        <v>650</v>
      </c>
      <c r="B187" s="16" t="s">
        <v>651</v>
      </c>
    </row>
    <row r="188" spans="1:2" ht="25.5">
      <c r="A188" s="17" t="s">
        <v>652</v>
      </c>
      <c r="B188" s="16" t="s">
        <v>653</v>
      </c>
    </row>
    <row r="189" spans="1:2" ht="25.5">
      <c r="A189" s="17" t="s">
        <v>654</v>
      </c>
      <c r="B189" s="16" t="s">
        <v>655</v>
      </c>
    </row>
    <row r="190" spans="1:2" ht="25.5">
      <c r="A190" s="17" t="s">
        <v>656</v>
      </c>
      <c r="B190" s="16" t="s">
        <v>657</v>
      </c>
    </row>
    <row r="191" spans="1:2" ht="38.25">
      <c r="A191" s="17" t="s">
        <v>658</v>
      </c>
      <c r="B191" s="16" t="s">
        <v>659</v>
      </c>
    </row>
    <row r="192" spans="1:2" ht="38.25">
      <c r="A192" s="17" t="s">
        <v>660</v>
      </c>
      <c r="B192" s="16" t="s">
        <v>661</v>
      </c>
    </row>
    <row r="193" spans="1:2" ht="51">
      <c r="A193" s="17" t="s">
        <v>662</v>
      </c>
      <c r="B193" s="16" t="s">
        <v>663</v>
      </c>
    </row>
    <row r="194" spans="1:2" ht="38.25">
      <c r="A194" s="17" t="s">
        <v>664</v>
      </c>
      <c r="B194" s="16" t="s">
        <v>665</v>
      </c>
    </row>
    <row r="195" spans="1:2" ht="51">
      <c r="A195" s="17" t="s">
        <v>666</v>
      </c>
      <c r="B195" s="16" t="s">
        <v>667</v>
      </c>
    </row>
    <row r="196" spans="1:2" ht="12.75">
      <c r="A196" s="17" t="s">
        <v>668</v>
      </c>
      <c r="B196" s="16" t="s">
        <v>669</v>
      </c>
    </row>
    <row r="197" spans="1:2" ht="51">
      <c r="A197" s="17" t="s">
        <v>670</v>
      </c>
      <c r="B197" s="16" t="s">
        <v>671</v>
      </c>
    </row>
    <row r="198" spans="1:2" ht="38.25">
      <c r="A198" s="17" t="s">
        <v>672</v>
      </c>
      <c r="B198" s="16" t="s">
        <v>673</v>
      </c>
    </row>
    <row r="199" spans="1:2" ht="25.5">
      <c r="A199" s="17" t="s">
        <v>674</v>
      </c>
      <c r="B199" s="16" t="s">
        <v>675</v>
      </c>
    </row>
    <row r="200" spans="1:2" ht="12.75">
      <c r="A200" s="17" t="s">
        <v>676</v>
      </c>
      <c r="B200" s="16" t="s">
        <v>677</v>
      </c>
    </row>
    <row r="201" spans="1:2" ht="25.5">
      <c r="A201" s="17" t="s">
        <v>678</v>
      </c>
      <c r="B201" s="16" t="s">
        <v>679</v>
      </c>
    </row>
    <row r="202" spans="1:2" ht="25.5">
      <c r="A202" s="17" t="s">
        <v>680</v>
      </c>
      <c r="B202" s="16" t="s">
        <v>681</v>
      </c>
    </row>
    <row r="203" spans="1:2" ht="12.75">
      <c r="A203" s="17" t="s">
        <v>682</v>
      </c>
      <c r="B203" s="16" t="s">
        <v>683</v>
      </c>
    </row>
    <row r="204" spans="1:2" ht="38.25">
      <c r="A204" s="17" t="s">
        <v>684</v>
      </c>
      <c r="B204" s="16" t="s">
        <v>685</v>
      </c>
    </row>
    <row r="205" spans="1:2" ht="12.75">
      <c r="A205" s="17" t="s">
        <v>686</v>
      </c>
      <c r="B205" s="16" t="s">
        <v>687</v>
      </c>
    </row>
    <row r="206" spans="1:2" ht="12.75">
      <c r="A206" s="17" t="s">
        <v>688</v>
      </c>
      <c r="B206" s="16" t="s">
        <v>689</v>
      </c>
    </row>
    <row r="207" spans="1:2" ht="12.75">
      <c r="A207" s="17" t="s">
        <v>690</v>
      </c>
      <c r="B207" s="16" t="s">
        <v>691</v>
      </c>
    </row>
    <row r="208" spans="1:2" ht="12.75">
      <c r="A208" s="17" t="s">
        <v>20</v>
      </c>
      <c r="B208" s="16" t="s">
        <v>692</v>
      </c>
    </row>
    <row r="209" spans="1:2" ht="51">
      <c r="A209" s="17" t="s">
        <v>693</v>
      </c>
      <c r="B209" s="16" t="s">
        <v>694</v>
      </c>
    </row>
    <row r="210" spans="1:2" ht="25.5">
      <c r="A210" s="17" t="s">
        <v>695</v>
      </c>
      <c r="B210" s="16" t="s">
        <v>696</v>
      </c>
    </row>
    <row r="211" spans="1:2" ht="12.75">
      <c r="A211" s="17" t="s">
        <v>697</v>
      </c>
      <c r="B211" s="16" t="s">
        <v>698</v>
      </c>
    </row>
    <row r="212" spans="1:2" ht="12.75">
      <c r="A212" s="17" t="s">
        <v>8</v>
      </c>
      <c r="B212" s="16" t="s">
        <v>699</v>
      </c>
    </row>
    <row r="213" spans="1:2" ht="12.75">
      <c r="A213" s="17" t="s">
        <v>700</v>
      </c>
      <c r="B213" s="16" t="s">
        <v>701</v>
      </c>
    </row>
    <row r="214" spans="1:2" ht="12.75">
      <c r="A214" s="17" t="s">
        <v>702</v>
      </c>
      <c r="B214" s="16" t="s">
        <v>703</v>
      </c>
    </row>
    <row r="215" spans="1:2" ht="12.75">
      <c r="A215" s="17" t="s">
        <v>704</v>
      </c>
      <c r="B215" s="16" t="s">
        <v>705</v>
      </c>
    </row>
    <row r="216" spans="1:2" ht="12.75">
      <c r="A216" s="17" t="s">
        <v>18</v>
      </c>
      <c r="B216" s="16" t="s">
        <v>706</v>
      </c>
    </row>
    <row r="217" spans="1:2" ht="12.75">
      <c r="A217" s="17" t="s">
        <v>707</v>
      </c>
      <c r="B217" s="16" t="s">
        <v>708</v>
      </c>
    </row>
    <row r="218" spans="1:2" ht="12.75">
      <c r="A218" s="17" t="s">
        <v>18</v>
      </c>
      <c r="B218" s="16" t="s">
        <v>709</v>
      </c>
    </row>
    <row r="219" spans="1:2" ht="12.75">
      <c r="A219" s="17" t="s">
        <v>710</v>
      </c>
      <c r="B219" s="16" t="s">
        <v>711</v>
      </c>
    </row>
    <row r="220" spans="1:2" ht="38.25">
      <c r="A220" s="17" t="s">
        <v>712</v>
      </c>
      <c r="B220" s="16" t="s">
        <v>713</v>
      </c>
    </row>
    <row r="221" spans="1:2" ht="12.75">
      <c r="A221" s="17" t="s">
        <v>714</v>
      </c>
      <c r="B221" s="16" t="s">
        <v>715</v>
      </c>
    </row>
    <row r="222" spans="1:2" ht="12.75">
      <c r="A222" s="17" t="s">
        <v>716</v>
      </c>
      <c r="B222" s="16" t="s">
        <v>717</v>
      </c>
    </row>
    <row r="223" spans="1:2" ht="25.5">
      <c r="A223" s="17" t="s">
        <v>718</v>
      </c>
      <c r="B223" s="16" t="s">
        <v>719</v>
      </c>
    </row>
    <row r="224" spans="1:2" ht="12.75">
      <c r="A224" s="17" t="s">
        <v>720</v>
      </c>
      <c r="B224" s="16" t="s">
        <v>721</v>
      </c>
    </row>
    <row r="225" spans="1:2" ht="25.5">
      <c r="A225" s="17" t="s">
        <v>722</v>
      </c>
      <c r="B225" s="16" t="s">
        <v>723</v>
      </c>
    </row>
    <row r="226" spans="1:2" ht="12.75">
      <c r="A226" s="17" t="s">
        <v>724</v>
      </c>
      <c r="B226" s="16" t="s">
        <v>725</v>
      </c>
    </row>
    <row r="227" spans="1:2" ht="25.5">
      <c r="A227" s="17" t="s">
        <v>726</v>
      </c>
      <c r="B227" s="16" t="s">
        <v>727</v>
      </c>
    </row>
    <row r="228" spans="1:2" ht="25.5">
      <c r="A228" s="17" t="s">
        <v>36</v>
      </c>
      <c r="B228" s="16" t="s">
        <v>728</v>
      </c>
    </row>
    <row r="229" spans="1:2" ht="12.75">
      <c r="A229" s="17" t="s">
        <v>21</v>
      </c>
      <c r="B229" s="16" t="s">
        <v>729</v>
      </c>
    </row>
    <row r="230" spans="1:2" ht="25.5">
      <c r="A230" s="17" t="s">
        <v>730</v>
      </c>
      <c r="B230" s="16" t="s">
        <v>731</v>
      </c>
    </row>
    <row r="231" spans="1:2" ht="12.75">
      <c r="A231" s="17" t="s">
        <v>732</v>
      </c>
      <c r="B231" s="16" t="s">
        <v>733</v>
      </c>
    </row>
    <row r="232" spans="1:2" ht="12.75">
      <c r="A232" s="17" t="s">
        <v>734</v>
      </c>
      <c r="B232" s="16" t="s">
        <v>735</v>
      </c>
    </row>
    <row r="233" spans="1:2" ht="12.75">
      <c r="A233" s="17" t="s">
        <v>26</v>
      </c>
      <c r="B233" s="16" t="s">
        <v>736</v>
      </c>
    </row>
    <row r="234" spans="1:2" ht="12.75">
      <c r="A234" s="17" t="s">
        <v>268</v>
      </c>
      <c r="B234" s="16" t="s">
        <v>737</v>
      </c>
    </row>
    <row r="235" spans="1:2" ht="12.75">
      <c r="A235" s="17" t="s">
        <v>738</v>
      </c>
      <c r="B235" s="16" t="s">
        <v>739</v>
      </c>
    </row>
    <row r="236" spans="1:2" ht="12.75">
      <c r="A236" s="17" t="s">
        <v>740</v>
      </c>
      <c r="B236" s="16" t="s">
        <v>741</v>
      </c>
    </row>
    <row r="237" spans="1:2" ht="12.75">
      <c r="A237" s="17" t="s">
        <v>742</v>
      </c>
      <c r="B237" s="16" t="s">
        <v>743</v>
      </c>
    </row>
    <row r="238" spans="1:2" ht="12.75">
      <c r="A238" s="17" t="s">
        <v>744</v>
      </c>
      <c r="B238" s="16" t="s">
        <v>745</v>
      </c>
    </row>
    <row r="239" spans="1:2" ht="12.75">
      <c r="A239" s="17" t="s">
        <v>746</v>
      </c>
      <c r="B239" s="16" t="s">
        <v>747</v>
      </c>
    </row>
    <row r="240" spans="1:2" ht="12.75">
      <c r="A240" s="17" t="s">
        <v>1</v>
      </c>
      <c r="B240" s="16" t="s">
        <v>748</v>
      </c>
    </row>
    <row r="241" spans="1:2" ht="38.25">
      <c r="A241" s="17" t="s">
        <v>33</v>
      </c>
      <c r="B241" s="16" t="s">
        <v>749</v>
      </c>
    </row>
    <row r="242" spans="1:2" ht="38.25">
      <c r="A242" s="17" t="s">
        <v>750</v>
      </c>
      <c r="B242" s="16" t="s">
        <v>751</v>
      </c>
    </row>
    <row r="243" spans="1:2" ht="12.75">
      <c r="A243" s="17" t="s">
        <v>752</v>
      </c>
      <c r="B243" s="16" t="s">
        <v>753</v>
      </c>
    </row>
    <row r="244" spans="1:2" ht="25.5">
      <c r="A244" s="17" t="s">
        <v>754</v>
      </c>
      <c r="B244" s="16" t="s">
        <v>755</v>
      </c>
    </row>
    <row r="245" spans="1:2" ht="51">
      <c r="A245" s="17" t="s">
        <v>756</v>
      </c>
      <c r="B245" s="16" t="s">
        <v>757</v>
      </c>
    </row>
    <row r="246" spans="1:2" ht="12.75">
      <c r="A246" s="17" t="s">
        <v>758</v>
      </c>
      <c r="B246" s="16" t="s">
        <v>759</v>
      </c>
    </row>
    <row r="247" spans="1:2" ht="12.75">
      <c r="A247" s="17" t="s">
        <v>760</v>
      </c>
      <c r="B247" s="16" t="s">
        <v>761</v>
      </c>
    </row>
    <row r="248" spans="1:2" ht="25.5">
      <c r="A248" s="17" t="s">
        <v>762</v>
      </c>
      <c r="B248" s="16" t="s">
        <v>763</v>
      </c>
    </row>
    <row r="249" spans="1:2" ht="25.5">
      <c r="A249" s="17" t="s">
        <v>764</v>
      </c>
      <c r="B249" s="16" t="s">
        <v>765</v>
      </c>
    </row>
    <row r="250" spans="1:2" ht="12.75">
      <c r="A250" s="17" t="s">
        <v>0</v>
      </c>
      <c r="B250" s="16" t="s">
        <v>766</v>
      </c>
    </row>
    <row r="251" spans="1:2" ht="12.75">
      <c r="A251" s="17" t="s">
        <v>9</v>
      </c>
      <c r="B251" s="16" t="s">
        <v>767</v>
      </c>
    </row>
    <row r="252" spans="1:2" ht="12.75">
      <c r="A252" s="17" t="s">
        <v>768</v>
      </c>
      <c r="B252" s="16" t="s">
        <v>769</v>
      </c>
    </row>
    <row r="253" spans="1:2" ht="25.5">
      <c r="A253" s="17" t="s">
        <v>770</v>
      </c>
      <c r="B253" s="16" t="s">
        <v>771</v>
      </c>
    </row>
    <row r="254" spans="1:2" ht="12.75">
      <c r="A254" s="17" t="s">
        <v>772</v>
      </c>
      <c r="B254" s="16" t="s">
        <v>773</v>
      </c>
    </row>
    <row r="255" spans="1:2" ht="12.75">
      <c r="A255" s="17" t="s">
        <v>774</v>
      </c>
      <c r="B255" s="16" t="s">
        <v>775</v>
      </c>
    </row>
    <row r="256" spans="1:2" ht="38.25">
      <c r="A256" s="17" t="s">
        <v>3</v>
      </c>
      <c r="B256" s="16" t="s">
        <v>776</v>
      </c>
    </row>
    <row r="257" spans="1:2" ht="12.75">
      <c r="A257" s="17" t="s">
        <v>280</v>
      </c>
      <c r="B257" s="16" t="s">
        <v>777</v>
      </c>
    </row>
    <row r="258" spans="1:2" ht="12.75">
      <c r="A258" s="17" t="s">
        <v>296</v>
      </c>
      <c r="B258" s="16" t="s">
        <v>778</v>
      </c>
    </row>
    <row r="259" spans="1:2" ht="12.75">
      <c r="A259" s="17" t="s">
        <v>178</v>
      </c>
      <c r="B259" s="16" t="s">
        <v>779</v>
      </c>
    </row>
    <row r="260" spans="1:2" ht="25.5">
      <c r="A260" s="17" t="s">
        <v>780</v>
      </c>
      <c r="B260" s="16" t="s">
        <v>781</v>
      </c>
    </row>
    <row r="261" spans="1:2" ht="12.75">
      <c r="A261" s="17" t="s">
        <v>782</v>
      </c>
      <c r="B261" s="16" t="s">
        <v>783</v>
      </c>
    </row>
    <row r="262" spans="1:2" ht="12.75">
      <c r="A262" s="17" t="s">
        <v>784</v>
      </c>
      <c r="B262" s="16" t="s">
        <v>785</v>
      </c>
    </row>
    <row r="263" spans="1:2" ht="12.75">
      <c r="A263" s="17" t="s">
        <v>786</v>
      </c>
      <c r="B263" s="16" t="s">
        <v>787</v>
      </c>
    </row>
    <row r="264" spans="1:2" ht="25.5">
      <c r="A264" s="17" t="s">
        <v>788</v>
      </c>
      <c r="B264" s="16" t="s">
        <v>789</v>
      </c>
    </row>
    <row r="265" spans="1:2" ht="25.5">
      <c r="A265" s="17" t="s">
        <v>790</v>
      </c>
      <c r="B265" s="16" t="s">
        <v>791</v>
      </c>
    </row>
    <row r="266" spans="1:2" ht="25.5">
      <c r="A266" s="17" t="s">
        <v>792</v>
      </c>
      <c r="B266" s="16" t="s">
        <v>793</v>
      </c>
    </row>
    <row r="267" spans="1:2" ht="25.5">
      <c r="A267" s="17" t="s">
        <v>794</v>
      </c>
      <c r="B267" s="16" t="s">
        <v>795</v>
      </c>
    </row>
    <row r="268" spans="1:2" ht="12.75">
      <c r="A268" s="17" t="s">
        <v>796</v>
      </c>
      <c r="B268" s="16" t="s">
        <v>797</v>
      </c>
    </row>
    <row r="269" spans="1:2" ht="63.75">
      <c r="A269" s="17" t="s">
        <v>798</v>
      </c>
      <c r="B269" s="16" t="s">
        <v>799</v>
      </c>
    </row>
    <row r="270" spans="1:2" ht="12.75">
      <c r="A270" s="17" t="s">
        <v>800</v>
      </c>
      <c r="B270" s="16" t="s">
        <v>801</v>
      </c>
    </row>
    <row r="271" spans="1:2" ht="38.25">
      <c r="A271" s="17" t="s">
        <v>802</v>
      </c>
      <c r="B271" s="16" t="s">
        <v>803</v>
      </c>
    </row>
    <row r="272" spans="1:2" ht="12.75">
      <c r="A272" s="17" t="s">
        <v>804</v>
      </c>
      <c r="B272" s="16" t="s">
        <v>805</v>
      </c>
    </row>
    <row r="273" spans="1:2" ht="12.75">
      <c r="A273" s="17" t="s">
        <v>806</v>
      </c>
      <c r="B273" s="16" t="s">
        <v>807</v>
      </c>
    </row>
    <row r="274" spans="1:2" ht="12.75">
      <c r="A274" s="17" t="s">
        <v>808</v>
      </c>
      <c r="B274" s="16" t="s">
        <v>809</v>
      </c>
    </row>
    <row r="275" spans="1:2" ht="12.75">
      <c r="A275" s="17" t="s">
        <v>810</v>
      </c>
      <c r="B275" s="16" t="s">
        <v>811</v>
      </c>
    </row>
    <row r="276" spans="1:2" ht="12.75">
      <c r="A276" s="17" t="s">
        <v>812</v>
      </c>
      <c r="B276" s="16" t="s">
        <v>813</v>
      </c>
    </row>
    <row r="277" spans="1:2" ht="12.75">
      <c r="A277" s="17" t="s">
        <v>814</v>
      </c>
      <c r="B277" s="16" t="s">
        <v>815</v>
      </c>
    </row>
    <row r="278" spans="1:2" ht="12.75">
      <c r="A278" s="17" t="s">
        <v>816</v>
      </c>
      <c r="B278" s="16" t="s">
        <v>817</v>
      </c>
    </row>
    <row r="279" spans="1:2" ht="12.75">
      <c r="A279" s="17" t="s">
        <v>818</v>
      </c>
      <c r="B279" s="16" t="s">
        <v>819</v>
      </c>
    </row>
    <row r="280" spans="1:2" ht="12.75">
      <c r="A280" s="17" t="s">
        <v>820</v>
      </c>
      <c r="B280" s="16" t="s">
        <v>821</v>
      </c>
    </row>
    <row r="281" spans="1:2" ht="12.75">
      <c r="A281" s="17" t="s">
        <v>822</v>
      </c>
      <c r="B281" s="16" t="s">
        <v>823</v>
      </c>
    </row>
    <row r="282" spans="1:2" ht="12.75">
      <c r="A282" s="17" t="s">
        <v>11</v>
      </c>
      <c r="B282" s="16" t="s">
        <v>824</v>
      </c>
    </row>
    <row r="283" spans="1:2" ht="12.75">
      <c r="A283" s="17" t="s">
        <v>825</v>
      </c>
      <c r="B283" s="16" t="s">
        <v>826</v>
      </c>
    </row>
    <row r="284" spans="1:2" ht="12.75">
      <c r="A284" s="17" t="s">
        <v>827</v>
      </c>
      <c r="B284" s="16" t="s">
        <v>828</v>
      </c>
    </row>
    <row r="285" spans="1:2" ht="12.75">
      <c r="A285" s="17" t="s">
        <v>829</v>
      </c>
      <c r="B285" s="16" t="s">
        <v>830</v>
      </c>
    </row>
    <row r="286" spans="1:2" ht="12.75">
      <c r="A286" s="17" t="s">
        <v>831</v>
      </c>
      <c r="B286" s="16" t="s">
        <v>832</v>
      </c>
    </row>
    <row r="287" spans="1:2" ht="25.5">
      <c r="A287" s="17" t="s">
        <v>833</v>
      </c>
      <c r="B287" s="16" t="s">
        <v>834</v>
      </c>
    </row>
    <row r="288" spans="1:2" ht="51">
      <c r="A288" s="17" t="s">
        <v>835</v>
      </c>
      <c r="B288" s="16" t="s">
        <v>836</v>
      </c>
    </row>
    <row r="289" spans="1:2" ht="12.75">
      <c r="A289" s="17" t="s">
        <v>837</v>
      </c>
      <c r="B289" s="16" t="s">
        <v>838</v>
      </c>
    </row>
    <row r="290" spans="1:2" ht="25.5">
      <c r="A290" s="17" t="s">
        <v>839</v>
      </c>
      <c r="B290" s="16" t="s">
        <v>840</v>
      </c>
    </row>
    <row r="291" spans="1:2" ht="25.5">
      <c r="A291" s="17" t="s">
        <v>841</v>
      </c>
      <c r="B291" s="16" t="s">
        <v>842</v>
      </c>
    </row>
    <row r="292" spans="1:2" ht="25.5">
      <c r="A292" s="17" t="s">
        <v>843</v>
      </c>
      <c r="B292" s="16" t="s">
        <v>844</v>
      </c>
    </row>
    <row r="293" spans="1:2" ht="12.75">
      <c r="A293" s="17" t="s">
        <v>845</v>
      </c>
      <c r="B293" s="16" t="s">
        <v>846</v>
      </c>
    </row>
    <row r="294" spans="1:2" ht="12.75">
      <c r="A294" s="17" t="s">
        <v>847</v>
      </c>
      <c r="B294" s="16" t="s">
        <v>848</v>
      </c>
    </row>
    <row r="295" spans="1:2" ht="25.5">
      <c r="A295" s="17" t="s">
        <v>849</v>
      </c>
      <c r="B295" s="16" t="s">
        <v>850</v>
      </c>
    </row>
    <row r="296" spans="1:2" ht="25.5">
      <c r="A296" s="17" t="s">
        <v>851</v>
      </c>
      <c r="B296" s="16" t="s">
        <v>852</v>
      </c>
    </row>
    <row r="297" spans="1:2" ht="25.5">
      <c r="A297" s="17" t="s">
        <v>853</v>
      </c>
      <c r="B297" s="16" t="s">
        <v>854</v>
      </c>
    </row>
    <row r="298" spans="1:2" ht="63.75">
      <c r="A298" s="17" t="s">
        <v>855</v>
      </c>
      <c r="B298" s="16" t="s">
        <v>856</v>
      </c>
    </row>
    <row r="299" spans="1:2" ht="51">
      <c r="A299" s="17" t="s">
        <v>857</v>
      </c>
      <c r="B299" s="16" t="s">
        <v>858</v>
      </c>
    </row>
    <row r="300" spans="1:2" ht="51">
      <c r="A300" s="17" t="s">
        <v>859</v>
      </c>
      <c r="B300" s="16" t="s">
        <v>860</v>
      </c>
    </row>
    <row r="301" spans="1:2" ht="25.5">
      <c r="A301" s="17" t="s">
        <v>861</v>
      </c>
      <c r="B301" s="16" t="s">
        <v>862</v>
      </c>
    </row>
    <row r="302" spans="1:2" ht="25.5">
      <c r="A302" s="17" t="s">
        <v>863</v>
      </c>
      <c r="B302" s="16" t="s">
        <v>864</v>
      </c>
    </row>
    <row r="303" spans="1:2" ht="51">
      <c r="A303" s="17" t="s">
        <v>865</v>
      </c>
      <c r="B303" s="16" t="s">
        <v>866</v>
      </c>
    </row>
    <row r="304" spans="1:2" ht="25.5">
      <c r="A304" s="17" t="s">
        <v>867</v>
      </c>
      <c r="B304" s="16" t="s">
        <v>868</v>
      </c>
    </row>
    <row r="305" spans="1:2" ht="25.5">
      <c r="A305" s="17" t="s">
        <v>869</v>
      </c>
      <c r="B305" s="16" t="s">
        <v>870</v>
      </c>
    </row>
    <row r="306" spans="1:2" ht="38.25">
      <c r="A306" s="17" t="s">
        <v>871</v>
      </c>
      <c r="B306" s="16" t="s">
        <v>872</v>
      </c>
    </row>
    <row r="307" spans="1:2" ht="25.5">
      <c r="A307" s="17" t="s">
        <v>873</v>
      </c>
      <c r="B307" s="16" t="s">
        <v>874</v>
      </c>
    </row>
    <row r="308" spans="1:2" ht="25.5">
      <c r="A308" s="17" t="s">
        <v>875</v>
      </c>
      <c r="B308" s="16" t="s">
        <v>876</v>
      </c>
    </row>
    <row r="309" spans="1:2" ht="25.5">
      <c r="A309" s="17" t="s">
        <v>877</v>
      </c>
      <c r="B309" s="16" t="s">
        <v>878</v>
      </c>
    </row>
    <row r="310" spans="1:2" ht="38.25">
      <c r="A310" s="17" t="s">
        <v>879</v>
      </c>
      <c r="B310" s="16" t="s">
        <v>880</v>
      </c>
    </row>
    <row r="311" spans="1:2" ht="38.25">
      <c r="A311" s="17" t="s">
        <v>881</v>
      </c>
      <c r="B311" s="16" t="s">
        <v>882</v>
      </c>
    </row>
    <row r="312" spans="1:2" ht="51">
      <c r="A312" s="17" t="s">
        <v>883</v>
      </c>
      <c r="B312" s="16" t="s">
        <v>884</v>
      </c>
    </row>
    <row r="313" spans="1:2" ht="38.25">
      <c r="A313" s="17" t="s">
        <v>885</v>
      </c>
      <c r="B313" s="16" t="s">
        <v>886</v>
      </c>
    </row>
    <row r="314" spans="1:2" ht="25.5">
      <c r="A314" s="17" t="s">
        <v>887</v>
      </c>
      <c r="B314" s="16" t="s">
        <v>888</v>
      </c>
    </row>
    <row r="315" spans="1:2" ht="25.5">
      <c r="A315" s="17" t="s">
        <v>889</v>
      </c>
      <c r="B315" s="16" t="s">
        <v>890</v>
      </c>
    </row>
    <row r="316" spans="1:2" ht="25.5">
      <c r="A316" s="17" t="s">
        <v>891</v>
      </c>
      <c r="B316" s="16" t="s">
        <v>892</v>
      </c>
    </row>
    <row r="317" spans="1:2" ht="25.5">
      <c r="A317" s="17" t="s">
        <v>893</v>
      </c>
      <c r="B317" s="16" t="s">
        <v>894</v>
      </c>
    </row>
    <row r="318" spans="1:2" ht="25.5">
      <c r="A318" s="17" t="s">
        <v>895</v>
      </c>
      <c r="B318" s="16" t="s">
        <v>896</v>
      </c>
    </row>
    <row r="319" spans="1:2" ht="38.25">
      <c r="A319" s="17" t="s">
        <v>897</v>
      </c>
      <c r="B319" s="16" t="s">
        <v>898</v>
      </c>
    </row>
    <row r="320" spans="1:2" ht="25.5">
      <c r="A320" s="17" t="s">
        <v>899</v>
      </c>
      <c r="B320" s="16" t="s">
        <v>900</v>
      </c>
    </row>
    <row r="321" spans="1:2" ht="25.5">
      <c r="A321" s="17" t="s">
        <v>901</v>
      </c>
      <c r="B321" s="16" t="s">
        <v>902</v>
      </c>
    </row>
    <row r="322" spans="1:2" ht="38.25">
      <c r="A322" s="17" t="s">
        <v>903</v>
      </c>
      <c r="B322" s="16" t="s">
        <v>904</v>
      </c>
    </row>
    <row r="323" spans="1:2" ht="51">
      <c r="A323" s="17" t="s">
        <v>905</v>
      </c>
      <c r="B323" s="16" t="s">
        <v>906</v>
      </c>
    </row>
    <row r="324" spans="1:2" ht="51">
      <c r="A324" s="17" t="s">
        <v>907</v>
      </c>
      <c r="B324" s="16" t="s">
        <v>908</v>
      </c>
    </row>
    <row r="325" spans="1:2" ht="38.25">
      <c r="A325" s="17" t="s">
        <v>909</v>
      </c>
      <c r="B325" s="16" t="s">
        <v>910</v>
      </c>
    </row>
    <row r="326" spans="1:2" ht="25.5">
      <c r="A326" s="17" t="s">
        <v>911</v>
      </c>
      <c r="B326" s="16" t="s">
        <v>912</v>
      </c>
    </row>
    <row r="327" spans="1:2" ht="25.5">
      <c r="A327" s="17" t="s">
        <v>913</v>
      </c>
      <c r="B327" s="16" t="s">
        <v>914</v>
      </c>
    </row>
    <row r="328" spans="1:2" ht="25.5">
      <c r="A328" s="17" t="s">
        <v>915</v>
      </c>
      <c r="B328" s="16" t="s">
        <v>916</v>
      </c>
    </row>
    <row r="329" spans="1:2" ht="38.25">
      <c r="A329" s="17" t="s">
        <v>917</v>
      </c>
      <c r="B329" s="16" t="s">
        <v>918</v>
      </c>
    </row>
    <row r="330" spans="1:2" ht="25.5">
      <c r="A330" s="17" t="s">
        <v>919</v>
      </c>
      <c r="B330" s="16" t="s">
        <v>920</v>
      </c>
    </row>
    <row r="331" spans="1:2" ht="38.25">
      <c r="A331" s="17" t="s">
        <v>921</v>
      </c>
      <c r="B331" s="16" t="s">
        <v>922</v>
      </c>
    </row>
    <row r="332" spans="1:2" ht="51">
      <c r="A332" s="17" t="s">
        <v>923</v>
      </c>
      <c r="B332" s="16" t="s">
        <v>924</v>
      </c>
    </row>
    <row r="333" spans="1:2" ht="51">
      <c r="A333" s="17" t="s">
        <v>925</v>
      </c>
      <c r="B333" s="16" t="s">
        <v>926</v>
      </c>
    </row>
    <row r="334" spans="1:2" ht="25.5">
      <c r="A334" s="17" t="s">
        <v>927</v>
      </c>
      <c r="B334" s="16" t="s">
        <v>928</v>
      </c>
    </row>
    <row r="335" spans="1:2" ht="25.5">
      <c r="A335" s="17" t="s">
        <v>929</v>
      </c>
      <c r="B335" s="16" t="s">
        <v>930</v>
      </c>
    </row>
    <row r="336" spans="1:2" ht="38.25">
      <c r="A336" s="17" t="s">
        <v>931</v>
      </c>
      <c r="B336" s="16" t="s">
        <v>932</v>
      </c>
    </row>
    <row r="337" spans="1:2" ht="12.75">
      <c r="A337" s="17" t="s">
        <v>933</v>
      </c>
      <c r="B337" s="16" t="s">
        <v>934</v>
      </c>
    </row>
    <row r="338" spans="1:2" ht="25.5">
      <c r="A338" s="17" t="s">
        <v>935</v>
      </c>
      <c r="B338" s="16" t="s">
        <v>936</v>
      </c>
    </row>
    <row r="339" spans="1:2" ht="38.25">
      <c r="A339" s="17" t="s">
        <v>937</v>
      </c>
      <c r="B339" s="16" t="s">
        <v>938</v>
      </c>
    </row>
    <row r="340" spans="1:2" ht="51">
      <c r="A340" s="17" t="s">
        <v>939</v>
      </c>
      <c r="B340" s="16" t="s">
        <v>940</v>
      </c>
    </row>
    <row r="341" spans="1:2" ht="25.5">
      <c r="A341" s="17" t="s">
        <v>941</v>
      </c>
      <c r="B341" s="16" t="s">
        <v>942</v>
      </c>
    </row>
    <row r="342" spans="1:2" ht="12.75">
      <c r="A342" s="17" t="s">
        <v>943</v>
      </c>
      <c r="B342" s="16" t="s">
        <v>944</v>
      </c>
    </row>
    <row r="343" spans="1:2" ht="38.25">
      <c r="A343" s="17" t="s">
        <v>945</v>
      </c>
      <c r="B343" s="16" t="s">
        <v>946</v>
      </c>
    </row>
    <row r="344" spans="1:2" ht="38.25">
      <c r="A344" s="17" t="s">
        <v>947</v>
      </c>
      <c r="B344" s="16" t="s">
        <v>948</v>
      </c>
    </row>
    <row r="345" spans="1:2" ht="25.5">
      <c r="A345" s="17" t="s">
        <v>949</v>
      </c>
      <c r="B345" s="16" t="s">
        <v>950</v>
      </c>
    </row>
    <row r="346" spans="1:2" ht="25.5">
      <c r="A346" s="17" t="s">
        <v>951</v>
      </c>
      <c r="B346" s="16" t="s">
        <v>952</v>
      </c>
    </row>
    <row r="347" spans="1:2" ht="25.5">
      <c r="A347" s="17" t="s">
        <v>953</v>
      </c>
      <c r="B347" s="16" t="s">
        <v>954</v>
      </c>
    </row>
    <row r="348" spans="1:2" ht="38.25">
      <c r="A348" s="17" t="s">
        <v>955</v>
      </c>
      <c r="B348" s="16" t="s">
        <v>956</v>
      </c>
    </row>
    <row r="349" spans="1:2" ht="25.5">
      <c r="A349" s="17" t="s">
        <v>957</v>
      </c>
      <c r="B349" s="16" t="s">
        <v>958</v>
      </c>
    </row>
    <row r="350" spans="1:2" ht="38.25">
      <c r="A350" s="17" t="s">
        <v>959</v>
      </c>
      <c r="B350" s="16" t="s">
        <v>960</v>
      </c>
    </row>
    <row r="351" spans="1:2" ht="38.25">
      <c r="A351" s="17" t="s">
        <v>961</v>
      </c>
      <c r="B351" s="16" t="s">
        <v>962</v>
      </c>
    </row>
    <row r="352" spans="1:2" ht="25.5">
      <c r="A352" s="17" t="s">
        <v>963</v>
      </c>
      <c r="B352" s="16" t="s">
        <v>964</v>
      </c>
    </row>
    <row r="353" spans="1:2" ht="38.25">
      <c r="A353" s="17" t="s">
        <v>965</v>
      </c>
      <c r="B353" s="16" t="s">
        <v>966</v>
      </c>
    </row>
    <row r="354" spans="1:2" ht="25.5">
      <c r="A354" s="17" t="s">
        <v>967</v>
      </c>
      <c r="B354" s="16" t="s">
        <v>968</v>
      </c>
    </row>
    <row r="355" spans="1:2" ht="76.5">
      <c r="A355" s="17" t="s">
        <v>969</v>
      </c>
      <c r="B355" s="16" t="s">
        <v>970</v>
      </c>
    </row>
    <row r="356" spans="1:2" ht="38.25">
      <c r="A356" s="17" t="s">
        <v>971</v>
      </c>
      <c r="B356" s="16" t="s">
        <v>972</v>
      </c>
    </row>
    <row r="357" spans="1:2" ht="38.25">
      <c r="A357" s="17" t="s">
        <v>973</v>
      </c>
      <c r="B357" s="16" t="s">
        <v>974</v>
      </c>
    </row>
    <row r="358" spans="1:2" ht="25.5">
      <c r="A358" s="17" t="s">
        <v>975</v>
      </c>
      <c r="B358" s="16" t="s">
        <v>976</v>
      </c>
    </row>
    <row r="359" spans="1:2" ht="38.25">
      <c r="A359" s="17" t="s">
        <v>977</v>
      </c>
      <c r="B359" s="16" t="s">
        <v>978</v>
      </c>
    </row>
    <row r="360" spans="1:2" ht="38.25">
      <c r="A360" s="17" t="s">
        <v>979</v>
      </c>
      <c r="B360" s="16" t="s">
        <v>980</v>
      </c>
    </row>
    <row r="361" spans="1:2" ht="51">
      <c r="A361" s="17" t="s">
        <v>981</v>
      </c>
      <c r="B361" s="16" t="s">
        <v>982</v>
      </c>
    </row>
    <row r="362" spans="1:2" ht="38.25">
      <c r="A362" s="17" t="s">
        <v>983</v>
      </c>
      <c r="B362" s="16" t="s">
        <v>984</v>
      </c>
    </row>
    <row r="363" spans="1:2" ht="25.5">
      <c r="A363" s="17" t="s">
        <v>985</v>
      </c>
      <c r="B363" s="16" t="s">
        <v>986</v>
      </c>
    </row>
    <row r="364" spans="1:2" ht="63.75">
      <c r="A364" s="17" t="s">
        <v>987</v>
      </c>
      <c r="B364" s="16" t="s">
        <v>988</v>
      </c>
    </row>
    <row r="365" spans="1:2" ht="25.5">
      <c r="A365" s="17" t="s">
        <v>989</v>
      </c>
      <c r="B365" s="16" t="s">
        <v>990</v>
      </c>
    </row>
    <row r="366" spans="1:2" ht="12.75">
      <c r="A366" s="17" t="s">
        <v>991</v>
      </c>
      <c r="B366" s="16" t="s">
        <v>992</v>
      </c>
    </row>
    <row r="367" spans="1:2" ht="25.5">
      <c r="A367" s="17" t="s">
        <v>993</v>
      </c>
      <c r="B367" s="16" t="s">
        <v>994</v>
      </c>
    </row>
    <row r="368" spans="1:2" ht="38.25">
      <c r="A368" s="17" t="s">
        <v>995</v>
      </c>
      <c r="B368" s="16" t="s">
        <v>996</v>
      </c>
    </row>
    <row r="369" spans="1:2" ht="25.5">
      <c r="A369" s="17" t="s">
        <v>997</v>
      </c>
      <c r="B369" s="16" t="s">
        <v>998</v>
      </c>
    </row>
    <row r="370" spans="1:2" ht="51">
      <c r="A370" s="17" t="s">
        <v>999</v>
      </c>
      <c r="B370" s="16" t="s">
        <v>1000</v>
      </c>
    </row>
    <row r="371" spans="1:2" ht="25.5">
      <c r="A371" s="17" t="s">
        <v>1001</v>
      </c>
      <c r="B371" s="16" t="s">
        <v>1002</v>
      </c>
    </row>
    <row r="372" spans="1:2" ht="38.25">
      <c r="A372" s="17" t="s">
        <v>1003</v>
      </c>
      <c r="B372" s="16" t="s">
        <v>1004</v>
      </c>
    </row>
    <row r="373" spans="1:2" ht="63.75">
      <c r="A373" s="17" t="s">
        <v>1005</v>
      </c>
      <c r="B373" s="16" t="s">
        <v>1006</v>
      </c>
    </row>
    <row r="374" spans="1:2" ht="25.5">
      <c r="A374" s="17" t="s">
        <v>1007</v>
      </c>
      <c r="B374" s="16" t="s">
        <v>1008</v>
      </c>
    </row>
    <row r="375" spans="1:2" ht="25.5">
      <c r="A375" s="17" t="s">
        <v>1009</v>
      </c>
      <c r="B375" s="16" t="s">
        <v>1010</v>
      </c>
    </row>
    <row r="376" spans="1:2" ht="38.25">
      <c r="A376" s="17" t="s">
        <v>1011</v>
      </c>
      <c r="B376" s="16" t="s">
        <v>1012</v>
      </c>
    </row>
    <row r="377" spans="1:2" ht="25.5">
      <c r="A377" s="17" t="s">
        <v>1013</v>
      </c>
      <c r="B377" s="16" t="s">
        <v>1014</v>
      </c>
    </row>
    <row r="378" spans="1:2" ht="51">
      <c r="A378" s="17" t="s">
        <v>1015</v>
      </c>
      <c r="B378" s="16" t="s">
        <v>1016</v>
      </c>
    </row>
    <row r="379" spans="1:2" ht="63.75">
      <c r="A379" s="17" t="s">
        <v>1017</v>
      </c>
      <c r="B379" s="16" t="s">
        <v>1018</v>
      </c>
    </row>
    <row r="380" spans="1:2" ht="38.25">
      <c r="A380" s="17" t="s">
        <v>1019</v>
      </c>
      <c r="B380" s="16" t="s">
        <v>1020</v>
      </c>
    </row>
    <row r="381" spans="1:2" ht="25.5">
      <c r="A381" s="17" t="s">
        <v>1021</v>
      </c>
      <c r="B381" s="16" t="s">
        <v>1022</v>
      </c>
    </row>
    <row r="382" spans="1:2" ht="38.25">
      <c r="A382" s="17" t="s">
        <v>1023</v>
      </c>
      <c r="B382" s="16" t="s">
        <v>1024</v>
      </c>
    </row>
    <row r="383" spans="1:2" ht="25.5">
      <c r="A383" s="17" t="s">
        <v>1025</v>
      </c>
      <c r="B383" s="16" t="s">
        <v>1026</v>
      </c>
    </row>
    <row r="384" spans="1:2" ht="25.5">
      <c r="A384" s="17" t="s">
        <v>1027</v>
      </c>
      <c r="B384" s="16" t="s">
        <v>1028</v>
      </c>
    </row>
    <row r="385" spans="1:2" ht="25.5">
      <c r="A385" s="17" t="s">
        <v>1029</v>
      </c>
      <c r="B385" s="16" t="s">
        <v>1030</v>
      </c>
    </row>
    <row r="386" spans="1:2" ht="38.25">
      <c r="A386" s="17" t="s">
        <v>1031</v>
      </c>
      <c r="B386" s="16" t="s">
        <v>1032</v>
      </c>
    </row>
    <row r="387" spans="1:2" ht="63.75">
      <c r="A387" s="17" t="s">
        <v>1033</v>
      </c>
      <c r="B387" s="16" t="s">
        <v>1034</v>
      </c>
    </row>
    <row r="388" spans="1:2" ht="51">
      <c r="A388" s="17" t="s">
        <v>1035</v>
      </c>
      <c r="B388" s="16" t="s">
        <v>1036</v>
      </c>
    </row>
    <row r="389" spans="1:2" ht="38.25">
      <c r="A389" s="17" t="s">
        <v>1037</v>
      </c>
      <c r="B389" s="16" t="s">
        <v>1038</v>
      </c>
    </row>
    <row r="390" spans="1:2" ht="38.25">
      <c r="A390" s="17" t="s">
        <v>1039</v>
      </c>
      <c r="B390" s="16" t="s">
        <v>1040</v>
      </c>
    </row>
    <row r="391" spans="1:2" ht="25.5">
      <c r="A391" s="17" t="s">
        <v>1041</v>
      </c>
      <c r="B391" s="16" t="s">
        <v>1042</v>
      </c>
    </row>
    <row r="392" spans="1:2" ht="12.75">
      <c r="A392" s="17" t="s">
        <v>1043</v>
      </c>
      <c r="B392" s="16" t="s">
        <v>1044</v>
      </c>
    </row>
    <row r="393" spans="1:2" ht="38.25">
      <c r="A393" s="17" t="s">
        <v>1045</v>
      </c>
      <c r="B393" s="16" t="s">
        <v>1046</v>
      </c>
    </row>
    <row r="394" spans="1:2" ht="25.5">
      <c r="A394" s="17" t="s">
        <v>1047</v>
      </c>
      <c r="B394" s="16" t="s">
        <v>1048</v>
      </c>
    </row>
    <row r="395" spans="1:2" ht="38.25">
      <c r="A395" s="17" t="s">
        <v>1049</v>
      </c>
      <c r="B395" s="16" t="s">
        <v>1050</v>
      </c>
    </row>
    <row r="396" spans="1:2" ht="25.5">
      <c r="A396" s="17" t="s">
        <v>1051</v>
      </c>
      <c r="B396" s="16" t="s">
        <v>1052</v>
      </c>
    </row>
    <row r="397" spans="1:2" ht="25.5">
      <c r="A397" s="17" t="s">
        <v>1053</v>
      </c>
      <c r="B397" s="16" t="s">
        <v>1054</v>
      </c>
    </row>
    <row r="398" spans="1:2" ht="38.25">
      <c r="A398" s="17" t="s">
        <v>1055</v>
      </c>
      <c r="B398" s="16" t="s">
        <v>1056</v>
      </c>
    </row>
    <row r="399" spans="1:2" ht="38.25">
      <c r="A399" s="17" t="s">
        <v>1057</v>
      </c>
      <c r="B399" s="16" t="s">
        <v>1058</v>
      </c>
    </row>
    <row r="400" spans="1:2" ht="51">
      <c r="A400" s="17" t="s">
        <v>1059</v>
      </c>
      <c r="B400" s="16" t="s">
        <v>1060</v>
      </c>
    </row>
    <row r="401" spans="1:2" ht="38.25">
      <c r="A401" s="17" t="s">
        <v>1061</v>
      </c>
      <c r="B401" s="16" t="s">
        <v>1062</v>
      </c>
    </row>
    <row r="402" spans="1:2" ht="25.5">
      <c r="A402" s="17" t="s">
        <v>1063</v>
      </c>
      <c r="B402" s="16" t="s">
        <v>1064</v>
      </c>
    </row>
    <row r="403" spans="1:2" ht="25.5">
      <c r="A403" s="17" t="s">
        <v>1065</v>
      </c>
      <c r="B403" s="16" t="s">
        <v>1066</v>
      </c>
    </row>
    <row r="404" spans="1:2" ht="51">
      <c r="A404" s="17" t="s">
        <v>1067</v>
      </c>
      <c r="B404" s="16" t="s">
        <v>1068</v>
      </c>
    </row>
    <row r="405" spans="1:2" ht="38.25">
      <c r="A405" s="17" t="s">
        <v>1069</v>
      </c>
      <c r="B405" s="16" t="s">
        <v>1070</v>
      </c>
    </row>
    <row r="406" spans="1:2" ht="63.75">
      <c r="A406" s="17" t="s">
        <v>1071</v>
      </c>
      <c r="B406" s="16" t="s">
        <v>1072</v>
      </c>
    </row>
    <row r="407" spans="1:2" ht="51">
      <c r="A407" s="17" t="s">
        <v>1073</v>
      </c>
      <c r="B407" s="16" t="s">
        <v>1074</v>
      </c>
    </row>
    <row r="408" spans="1:2" ht="38.25">
      <c r="A408" s="17" t="s">
        <v>1075</v>
      </c>
      <c r="B408" s="16" t="s">
        <v>1076</v>
      </c>
    </row>
    <row r="409" spans="1:2" ht="51">
      <c r="A409" s="17" t="s">
        <v>1077</v>
      </c>
      <c r="B409" s="16" t="s">
        <v>1078</v>
      </c>
    </row>
    <row r="410" spans="1:2" ht="38.25">
      <c r="A410" s="17" t="s">
        <v>1079</v>
      </c>
      <c r="B410" s="16" t="s">
        <v>1080</v>
      </c>
    </row>
    <row r="411" spans="1:2" ht="38.25">
      <c r="A411" s="17" t="s">
        <v>1081</v>
      </c>
      <c r="B411" s="16" t="s">
        <v>1082</v>
      </c>
    </row>
    <row r="412" spans="1:2" ht="51">
      <c r="A412" s="17" t="s">
        <v>1083</v>
      </c>
      <c r="B412" s="16" t="s">
        <v>1084</v>
      </c>
    </row>
    <row r="413" spans="1:2" ht="38.25">
      <c r="A413" s="17" t="s">
        <v>1085</v>
      </c>
      <c r="B413" s="16" t="s">
        <v>1086</v>
      </c>
    </row>
    <row r="414" spans="1:2" ht="25.5">
      <c r="A414" s="17" t="s">
        <v>1087</v>
      </c>
      <c r="B414" s="16" t="s">
        <v>1088</v>
      </c>
    </row>
    <row r="415" spans="1:2" ht="38.25">
      <c r="A415" s="17" t="s">
        <v>247</v>
      </c>
      <c r="B415" s="16" t="s">
        <v>1089</v>
      </c>
    </row>
    <row r="416" spans="1:2" ht="51">
      <c r="A416" s="17" t="s">
        <v>1090</v>
      </c>
      <c r="B416" s="16" t="s">
        <v>1091</v>
      </c>
    </row>
    <row r="417" spans="1:2" ht="38.25">
      <c r="A417" s="17" t="s">
        <v>1092</v>
      </c>
      <c r="B417" s="16" t="s">
        <v>1093</v>
      </c>
    </row>
    <row r="418" spans="1:2" ht="25.5">
      <c r="A418" s="17" t="s">
        <v>1094</v>
      </c>
      <c r="B418" s="16" t="s">
        <v>1095</v>
      </c>
    </row>
    <row r="419" spans="1:2" ht="25.5">
      <c r="A419" s="17" t="s">
        <v>1096</v>
      </c>
      <c r="B419" s="16" t="s">
        <v>1097</v>
      </c>
    </row>
    <row r="420" spans="1:2" ht="51">
      <c r="A420" s="17" t="s">
        <v>1098</v>
      </c>
      <c r="B420" s="16" t="s">
        <v>1099</v>
      </c>
    </row>
    <row r="421" spans="1:2" ht="76.5">
      <c r="A421" s="17" t="s">
        <v>1100</v>
      </c>
      <c r="B421" s="16" t="s">
        <v>1101</v>
      </c>
    </row>
    <row r="422" spans="1:2" ht="25.5">
      <c r="A422" s="17" t="s">
        <v>1102</v>
      </c>
      <c r="B422" s="16" t="s">
        <v>1103</v>
      </c>
    </row>
    <row r="423" spans="1:2" ht="51">
      <c r="A423" s="17" t="s">
        <v>1104</v>
      </c>
      <c r="B423" s="16" t="s">
        <v>1105</v>
      </c>
    </row>
    <row r="424" spans="1:2" ht="51">
      <c r="A424" s="17" t="s">
        <v>1106</v>
      </c>
      <c r="B424" s="16" t="s">
        <v>1107</v>
      </c>
    </row>
    <row r="425" spans="1:2" ht="63.75">
      <c r="A425" s="17" t="s">
        <v>1108</v>
      </c>
      <c r="B425" s="16" t="s">
        <v>1109</v>
      </c>
    </row>
    <row r="426" spans="1:2" ht="51">
      <c r="A426" s="17" t="s">
        <v>1110</v>
      </c>
      <c r="B426" s="16" t="s">
        <v>1111</v>
      </c>
    </row>
    <row r="427" spans="1:2" ht="25.5">
      <c r="A427" s="17" t="s">
        <v>1112</v>
      </c>
      <c r="B427" s="16" t="s">
        <v>1113</v>
      </c>
    </row>
    <row r="428" spans="1:2" ht="25.5">
      <c r="A428" s="17" t="s">
        <v>1114</v>
      </c>
      <c r="B428" s="16" t="s">
        <v>1115</v>
      </c>
    </row>
    <row r="429" spans="1:2" ht="38.25">
      <c r="A429" s="17" t="s">
        <v>1116</v>
      </c>
      <c r="B429" s="16" t="s">
        <v>1117</v>
      </c>
    </row>
    <row r="430" spans="1:2" ht="38.25">
      <c r="A430" s="17" t="s">
        <v>1118</v>
      </c>
      <c r="B430" s="16" t="s">
        <v>1119</v>
      </c>
    </row>
    <row r="431" spans="1:2" ht="25.5">
      <c r="A431" s="17" t="s">
        <v>1120</v>
      </c>
      <c r="B431" s="16" t="s">
        <v>1121</v>
      </c>
    </row>
    <row r="432" spans="1:2" ht="38.25">
      <c r="A432" s="17" t="s">
        <v>1122</v>
      </c>
      <c r="B432" s="16" t="s">
        <v>1123</v>
      </c>
    </row>
    <row r="433" spans="1:2" ht="51">
      <c r="A433" s="17" t="s">
        <v>1124</v>
      </c>
      <c r="B433" s="16" t="s">
        <v>1125</v>
      </c>
    </row>
    <row r="434" spans="1:2" ht="51">
      <c r="A434" s="17" t="s">
        <v>1126</v>
      </c>
      <c r="B434" s="16" t="s">
        <v>1127</v>
      </c>
    </row>
    <row r="435" spans="1:2" ht="38.25">
      <c r="A435" s="17" t="s">
        <v>1128</v>
      </c>
      <c r="B435" s="16" t="s">
        <v>1129</v>
      </c>
    </row>
    <row r="436" spans="1:2" ht="25.5">
      <c r="A436" s="17" t="s">
        <v>1130</v>
      </c>
      <c r="B436" s="16" t="s">
        <v>1131</v>
      </c>
    </row>
    <row r="437" spans="1:2" ht="25.5">
      <c r="A437" s="17" t="s">
        <v>1132</v>
      </c>
      <c r="B437" s="16" t="s">
        <v>1133</v>
      </c>
    </row>
    <row r="438" spans="1:2" ht="25.5">
      <c r="A438" s="17" t="s">
        <v>1134</v>
      </c>
      <c r="B438" s="16" t="s">
        <v>1135</v>
      </c>
    </row>
    <row r="439" spans="1:2" ht="25.5">
      <c r="A439" s="17" t="s">
        <v>1136</v>
      </c>
      <c r="B439" s="16" t="s">
        <v>1137</v>
      </c>
    </row>
    <row r="440" spans="1:2" ht="25.5">
      <c r="A440" s="17" t="s">
        <v>1138</v>
      </c>
      <c r="B440" s="16" t="s">
        <v>1139</v>
      </c>
    </row>
    <row r="441" spans="1:2" ht="38.25">
      <c r="A441" s="17" t="s">
        <v>1140</v>
      </c>
      <c r="B441" s="16" t="s">
        <v>1141</v>
      </c>
    </row>
    <row r="442" spans="1:2" ht="51">
      <c r="A442" s="17" t="s">
        <v>1142</v>
      </c>
      <c r="B442" s="16" t="s">
        <v>1143</v>
      </c>
    </row>
    <row r="443" spans="1:2" ht="51">
      <c r="A443" s="17" t="s">
        <v>1144</v>
      </c>
      <c r="B443" s="16" t="s">
        <v>1145</v>
      </c>
    </row>
    <row r="444" spans="1:2" ht="25.5">
      <c r="A444" s="17" t="s">
        <v>1146</v>
      </c>
      <c r="B444" s="16" t="s">
        <v>1147</v>
      </c>
    </row>
    <row r="445" spans="1:2" ht="25.5">
      <c r="A445" s="17" t="s">
        <v>1148</v>
      </c>
      <c r="B445" s="16" t="s">
        <v>1149</v>
      </c>
    </row>
    <row r="446" spans="1:2" ht="38.25">
      <c r="A446" s="17" t="s">
        <v>1150</v>
      </c>
      <c r="B446" s="16" t="s">
        <v>1151</v>
      </c>
    </row>
    <row r="447" spans="1:2" ht="25.5">
      <c r="A447" s="17" t="s">
        <v>1152</v>
      </c>
      <c r="B447" s="16" t="s">
        <v>1153</v>
      </c>
    </row>
    <row r="448" spans="1:2" ht="25.5">
      <c r="A448" s="17" t="s">
        <v>1154</v>
      </c>
      <c r="B448" s="16" t="s">
        <v>1155</v>
      </c>
    </row>
    <row r="449" spans="1:2" ht="38.25">
      <c r="A449" s="17" t="s">
        <v>1156</v>
      </c>
      <c r="B449" s="16" t="s">
        <v>1157</v>
      </c>
    </row>
    <row r="450" spans="1:2" ht="51">
      <c r="A450" s="17" t="s">
        <v>1158</v>
      </c>
      <c r="B450" s="16" t="s">
        <v>1159</v>
      </c>
    </row>
    <row r="451" spans="1:2" ht="38.25">
      <c r="A451" s="17" t="s">
        <v>1160</v>
      </c>
      <c r="B451" s="16" t="s">
        <v>1161</v>
      </c>
    </row>
    <row r="452" spans="1:2" ht="25.5">
      <c r="A452" s="17" t="s">
        <v>726</v>
      </c>
      <c r="B452" s="16" t="s">
        <v>1162</v>
      </c>
    </row>
    <row r="453" spans="1:2" ht="25.5">
      <c r="A453" s="17" t="s">
        <v>1163</v>
      </c>
      <c r="B453" s="16" t="s">
        <v>1164</v>
      </c>
    </row>
    <row r="454" spans="1:2" ht="25.5">
      <c r="A454" s="17" t="s">
        <v>1165</v>
      </c>
      <c r="B454" s="16" t="s">
        <v>1166</v>
      </c>
    </row>
    <row r="455" spans="1:2" ht="38.25">
      <c r="A455" s="17" t="s">
        <v>1167</v>
      </c>
      <c r="B455" s="16" t="s">
        <v>1168</v>
      </c>
    </row>
    <row r="456" spans="1:2" ht="25.5">
      <c r="A456" s="17" t="s">
        <v>1169</v>
      </c>
      <c r="B456" s="16" t="s">
        <v>1170</v>
      </c>
    </row>
    <row r="457" spans="1:2" ht="38.25">
      <c r="A457" s="17" t="s">
        <v>1171</v>
      </c>
      <c r="B457" s="16" t="s">
        <v>1172</v>
      </c>
    </row>
    <row r="458" spans="1:2" ht="38.25">
      <c r="A458" s="17" t="s">
        <v>1173</v>
      </c>
      <c r="B458" s="16" t="s">
        <v>1174</v>
      </c>
    </row>
    <row r="459" spans="1:2" ht="38.25">
      <c r="A459" s="17" t="s">
        <v>1175</v>
      </c>
      <c r="B459" s="16" t="s">
        <v>1176</v>
      </c>
    </row>
    <row r="460" spans="1:2" ht="25.5">
      <c r="A460" s="17" t="s">
        <v>1177</v>
      </c>
      <c r="B460" s="16" t="s">
        <v>1178</v>
      </c>
    </row>
    <row r="461" spans="1:2" ht="38.25">
      <c r="A461" s="17" t="s">
        <v>1179</v>
      </c>
      <c r="B461" s="16" t="s">
        <v>1180</v>
      </c>
    </row>
    <row r="462" spans="1:2" ht="25.5">
      <c r="A462" s="17" t="s">
        <v>1181</v>
      </c>
      <c r="B462" s="16" t="s">
        <v>1182</v>
      </c>
    </row>
    <row r="463" spans="1:2" ht="51">
      <c r="A463" s="17" t="s">
        <v>273</v>
      </c>
      <c r="B463" s="16" t="s">
        <v>1183</v>
      </c>
    </row>
    <row r="464" spans="1:2" ht="38.25">
      <c r="A464" s="17" t="s">
        <v>397</v>
      </c>
      <c r="B464" s="16" t="s">
        <v>1184</v>
      </c>
    </row>
    <row r="465" spans="1:2" ht="12.75">
      <c r="A465" s="17" t="s">
        <v>760</v>
      </c>
      <c r="B465" s="16" t="s">
        <v>1185</v>
      </c>
    </row>
    <row r="466" spans="1:2" ht="38.25">
      <c r="A466" s="17" t="s">
        <v>1186</v>
      </c>
      <c r="B466" s="16" t="s">
        <v>1187</v>
      </c>
    </row>
    <row r="467" spans="1:2" ht="25.5">
      <c r="A467" s="17" t="s">
        <v>1188</v>
      </c>
      <c r="B467" s="16" t="s">
        <v>1189</v>
      </c>
    </row>
    <row r="468" spans="1:2" ht="25.5">
      <c r="A468" s="17" t="s">
        <v>1114</v>
      </c>
      <c r="B468" s="16" t="s">
        <v>1190</v>
      </c>
    </row>
    <row r="469" spans="1:2" ht="25.5">
      <c r="A469" s="17" t="s">
        <v>1191</v>
      </c>
      <c r="B469" s="16" t="s">
        <v>1192</v>
      </c>
    </row>
    <row r="470" spans="1:2" ht="25.5">
      <c r="A470" s="17" t="s">
        <v>1193</v>
      </c>
      <c r="B470" s="16" t="s">
        <v>1194</v>
      </c>
    </row>
    <row r="471" spans="1:2" ht="12.75">
      <c r="A471" s="17" t="s">
        <v>1195</v>
      </c>
      <c r="B471" s="16" t="s">
        <v>1196</v>
      </c>
    </row>
    <row r="472" spans="1:2" ht="25.5">
      <c r="A472" s="17" t="s">
        <v>1197</v>
      </c>
      <c r="B472" s="16" t="s">
        <v>1198</v>
      </c>
    </row>
    <row r="473" spans="1:2" ht="12.75">
      <c r="A473" s="17" t="s">
        <v>1199</v>
      </c>
      <c r="B473" s="16" t="s">
        <v>1200</v>
      </c>
    </row>
    <row r="474" spans="1:2" ht="25.5">
      <c r="A474" s="17" t="s">
        <v>1201</v>
      </c>
      <c r="B474" s="16" t="s">
        <v>1202</v>
      </c>
    </row>
    <row r="475" spans="1:2" ht="25.5">
      <c r="A475" s="17" t="s">
        <v>1203</v>
      </c>
      <c r="B475" s="16" t="s">
        <v>1204</v>
      </c>
    </row>
    <row r="476" spans="1:2" ht="12.75">
      <c r="A476" s="17" t="s">
        <v>1205</v>
      </c>
      <c r="B476" s="16" t="s">
        <v>1206</v>
      </c>
    </row>
    <row r="477" spans="1:2" ht="25.5">
      <c r="A477" s="17" t="s">
        <v>1132</v>
      </c>
      <c r="B477" s="16" t="s">
        <v>1207</v>
      </c>
    </row>
    <row r="478" spans="1:2" ht="12.75">
      <c r="A478" s="17" t="s">
        <v>1208</v>
      </c>
      <c r="B478" s="16" t="s">
        <v>1209</v>
      </c>
    </row>
    <row r="479" spans="1:2" ht="12.75">
      <c r="A479" s="17" t="s">
        <v>1210</v>
      </c>
      <c r="B479" s="16" t="s">
        <v>1211</v>
      </c>
    </row>
    <row r="480" spans="1:2" ht="25.5">
      <c r="A480" s="17" t="s">
        <v>1212</v>
      </c>
      <c r="B480" s="16" t="s">
        <v>1213</v>
      </c>
    </row>
    <row r="481" spans="1:2" ht="12.75">
      <c r="A481" s="17" t="s">
        <v>1214</v>
      </c>
      <c r="B481" s="16" t="s">
        <v>1215</v>
      </c>
    </row>
    <row r="482" spans="1:2" ht="12.75">
      <c r="A482" s="17" t="s">
        <v>1216</v>
      </c>
      <c r="B482" s="16" t="s">
        <v>1217</v>
      </c>
    </row>
    <row r="483" spans="1:2" ht="25.5">
      <c r="A483" s="17" t="s">
        <v>1218</v>
      </c>
      <c r="B483" s="16"/>
    </row>
    <row r="484" spans="1:2" ht="12.75">
      <c r="A484" s="17" t="s">
        <v>1219</v>
      </c>
      <c r="B484" s="16" t="s">
        <v>1220</v>
      </c>
    </row>
    <row r="485" spans="1:2" ht="12.75">
      <c r="A485" s="17" t="s">
        <v>1221</v>
      </c>
      <c r="B485" s="16" t="s">
        <v>1222</v>
      </c>
    </row>
    <row r="486" spans="1:2" ht="12.75">
      <c r="A486" s="17" t="s">
        <v>1223</v>
      </c>
      <c r="B486" s="16" t="s">
        <v>1224</v>
      </c>
    </row>
    <row r="487" spans="1:2" ht="25.5">
      <c r="A487" s="17" t="s">
        <v>1225</v>
      </c>
      <c r="B487" s="16" t="s">
        <v>1226</v>
      </c>
    </row>
    <row r="488" spans="1:2" ht="25.5">
      <c r="A488" s="17" t="s">
        <v>1227</v>
      </c>
      <c r="B488" s="16" t="s">
        <v>1228</v>
      </c>
    </row>
    <row r="489" spans="1:2" ht="38.25">
      <c r="A489" s="17" t="s">
        <v>1229</v>
      </c>
      <c r="B489" s="16" t="s">
        <v>1230</v>
      </c>
    </row>
    <row r="490" spans="1:2" ht="38.25">
      <c r="A490" s="17" t="s">
        <v>1231</v>
      </c>
      <c r="B490" s="16" t="s">
        <v>1232</v>
      </c>
    </row>
    <row r="491" spans="1:2" ht="38.25">
      <c r="A491" s="17" t="s">
        <v>1233</v>
      </c>
      <c r="B491" s="16" t="s">
        <v>1234</v>
      </c>
    </row>
    <row r="492" spans="1:2" ht="25.5">
      <c r="A492" s="17" t="s">
        <v>1235</v>
      </c>
      <c r="B492" s="16" t="s">
        <v>1236</v>
      </c>
    </row>
    <row r="493" spans="1:2" ht="25.5">
      <c r="A493" s="17" t="s">
        <v>1237</v>
      </c>
      <c r="B493" s="16" t="s">
        <v>1238</v>
      </c>
    </row>
    <row r="494" spans="1:2" ht="38.25">
      <c r="A494" s="17" t="s">
        <v>1239</v>
      </c>
      <c r="B494" s="16" t="s">
        <v>1240</v>
      </c>
    </row>
    <row r="495" spans="1:2" ht="38.25">
      <c r="A495" s="17" t="s">
        <v>1241</v>
      </c>
      <c r="B495" s="16" t="s">
        <v>1242</v>
      </c>
    </row>
    <row r="496" spans="1:2" ht="38.25">
      <c r="A496" s="17" t="s">
        <v>1243</v>
      </c>
      <c r="B496" s="16" t="s">
        <v>1244</v>
      </c>
    </row>
    <row r="497" spans="1:2" ht="12.75">
      <c r="A497" s="17" t="s">
        <v>1245</v>
      </c>
      <c r="B497" s="16" t="s">
        <v>1246</v>
      </c>
    </row>
    <row r="498" spans="1:2" ht="25.5">
      <c r="A498" s="17" t="s">
        <v>1247</v>
      </c>
      <c r="B498" s="16" t="s">
        <v>1248</v>
      </c>
    </row>
    <row r="499" spans="1:2" ht="25.5">
      <c r="A499" s="17" t="s">
        <v>1249</v>
      </c>
      <c r="B499" s="16" t="s">
        <v>1250</v>
      </c>
    </row>
    <row r="500" spans="1:2" ht="25.5">
      <c r="A500" s="17" t="s">
        <v>1251</v>
      </c>
      <c r="B500" s="16" t="s">
        <v>1252</v>
      </c>
    </row>
    <row r="501" spans="1:2" ht="63.75">
      <c r="A501" s="17" t="s">
        <v>1253</v>
      </c>
      <c r="B501" s="16" t="s">
        <v>1254</v>
      </c>
    </row>
    <row r="502" spans="1:2" ht="25.5">
      <c r="A502" s="17" t="s">
        <v>1255</v>
      </c>
      <c r="B502" s="16" t="s">
        <v>1256</v>
      </c>
    </row>
    <row r="503" spans="1:2" ht="25.5">
      <c r="A503" s="17" t="s">
        <v>1257</v>
      </c>
      <c r="B503" s="16" t="s">
        <v>1258</v>
      </c>
    </row>
    <row r="504" spans="1:2" ht="25.5">
      <c r="A504" s="17" t="s">
        <v>1259</v>
      </c>
      <c r="B504" s="16" t="s">
        <v>1260</v>
      </c>
    </row>
    <row r="505" spans="1:2" ht="51">
      <c r="A505" s="17" t="s">
        <v>1261</v>
      </c>
      <c r="B505" s="16" t="s">
        <v>1262</v>
      </c>
    </row>
    <row r="506" spans="1:2" ht="25.5">
      <c r="A506" s="17" t="s">
        <v>1263</v>
      </c>
      <c r="B506" s="16" t="s">
        <v>1264</v>
      </c>
    </row>
    <row r="507" spans="1:2" ht="25.5">
      <c r="A507" s="17" t="s">
        <v>1265</v>
      </c>
      <c r="B507" s="16" t="s">
        <v>1266</v>
      </c>
    </row>
    <row r="508" spans="1:2" ht="38.25">
      <c r="A508" s="17" t="s">
        <v>1267</v>
      </c>
      <c r="B508" s="16" t="s">
        <v>1268</v>
      </c>
    </row>
    <row r="509" spans="1:2" ht="12.75">
      <c r="A509" s="17" t="s">
        <v>1269</v>
      </c>
      <c r="B509" s="16" t="s">
        <v>1270</v>
      </c>
    </row>
    <row r="510" spans="1:2" ht="12.75">
      <c r="A510" s="17" t="s">
        <v>1271</v>
      </c>
      <c r="B510" s="16" t="s">
        <v>1272</v>
      </c>
    </row>
    <row r="511" spans="1:2" ht="12.75">
      <c r="A511" s="17" t="s">
        <v>1273</v>
      </c>
      <c r="B511" s="16" t="s">
        <v>1274</v>
      </c>
    </row>
    <row r="512" spans="1:2" ht="12.75">
      <c r="A512" s="17" t="s">
        <v>1275</v>
      </c>
      <c r="B512" s="16" t="s">
        <v>1276</v>
      </c>
    </row>
    <row r="513" spans="1:2" ht="12.75">
      <c r="A513" s="17" t="s">
        <v>1277</v>
      </c>
      <c r="B513" s="16" t="s">
        <v>1278</v>
      </c>
    </row>
    <row r="514" spans="1:2" ht="38.25">
      <c r="A514" s="17" t="s">
        <v>1279</v>
      </c>
      <c r="B514" s="16" t="s">
        <v>1280</v>
      </c>
    </row>
    <row r="515" spans="1:2" ht="25.5">
      <c r="A515" s="17" t="s">
        <v>1281</v>
      </c>
      <c r="B515" s="16" t="s">
        <v>1282</v>
      </c>
    </row>
    <row r="516" spans="1:2" ht="12.75">
      <c r="A516" s="17" t="s">
        <v>13</v>
      </c>
      <c r="B516" s="16" t="s">
        <v>1283</v>
      </c>
    </row>
    <row r="517" spans="1:2" ht="38.25">
      <c r="A517" s="17" t="s">
        <v>1284</v>
      </c>
      <c r="B517" s="16" t="s">
        <v>1285</v>
      </c>
    </row>
    <row r="518" spans="1:2" ht="25.5">
      <c r="A518" s="17" t="s">
        <v>1286</v>
      </c>
      <c r="B518" s="16" t="s">
        <v>1287</v>
      </c>
    </row>
    <row r="519" spans="1:2" ht="12.75">
      <c r="A519" s="17" t="s">
        <v>1288</v>
      </c>
      <c r="B519" s="16" t="s">
        <v>1289</v>
      </c>
    </row>
    <row r="520" spans="1:2" ht="38.25">
      <c r="A520" s="17" t="s">
        <v>1290</v>
      </c>
      <c r="B520" s="16" t="s">
        <v>1291</v>
      </c>
    </row>
    <row r="521" spans="1:2" ht="25.5">
      <c r="A521" s="17" t="s">
        <v>1292</v>
      </c>
      <c r="B521" s="16" t="s">
        <v>1293</v>
      </c>
    </row>
    <row r="522" spans="1:2" ht="25.5">
      <c r="A522" s="17" t="s">
        <v>1294</v>
      </c>
      <c r="B522" s="16" t="s">
        <v>1295</v>
      </c>
    </row>
    <row r="523" spans="1:2" ht="25.5">
      <c r="A523" s="17" t="s">
        <v>1296</v>
      </c>
      <c r="B523" s="16" t="s">
        <v>1297</v>
      </c>
    </row>
    <row r="524" spans="1:2" ht="38.25">
      <c r="A524" s="17" t="s">
        <v>1298</v>
      </c>
      <c r="B524" s="16" t="s">
        <v>1299</v>
      </c>
    </row>
    <row r="525" spans="1:2" ht="38.25">
      <c r="A525" s="17" t="s">
        <v>1300</v>
      </c>
      <c r="B525" s="16" t="s">
        <v>1301</v>
      </c>
    </row>
    <row r="526" spans="1:2" ht="51">
      <c r="A526" s="17" t="s">
        <v>1302</v>
      </c>
      <c r="B526" s="16" t="s">
        <v>1303</v>
      </c>
    </row>
    <row r="527" spans="1:2" ht="38.25">
      <c r="A527" s="17" t="s">
        <v>1304</v>
      </c>
      <c r="B527" s="16" t="s">
        <v>1305</v>
      </c>
    </row>
    <row r="528" spans="1:2" ht="12.75">
      <c r="A528" s="17" t="s">
        <v>1306</v>
      </c>
      <c r="B528" s="16" t="s">
        <v>1307</v>
      </c>
    </row>
    <row r="529" spans="1:2" ht="25.5">
      <c r="A529" s="17" t="s">
        <v>1308</v>
      </c>
      <c r="B529" s="16" t="s">
        <v>1309</v>
      </c>
    </row>
    <row r="530" spans="1:2" ht="38.25">
      <c r="A530" s="17" t="s">
        <v>1310</v>
      </c>
      <c r="B530" s="16" t="s">
        <v>1311</v>
      </c>
    </row>
    <row r="531" spans="1:2" ht="63.75">
      <c r="A531" s="17" t="s">
        <v>1312</v>
      </c>
      <c r="B531" s="16" t="s">
        <v>1313</v>
      </c>
    </row>
    <row r="532" spans="1:2" ht="25.5">
      <c r="A532" s="17" t="s">
        <v>1314</v>
      </c>
      <c r="B532" s="16" t="s">
        <v>1315</v>
      </c>
    </row>
    <row r="533" spans="1:2" ht="12.75">
      <c r="A533" s="17" t="s">
        <v>1316</v>
      </c>
      <c r="B533" s="16" t="s">
        <v>1317</v>
      </c>
    </row>
    <row r="534" spans="1:2" ht="38.25">
      <c r="A534" s="17" t="s">
        <v>1318</v>
      </c>
      <c r="B534" s="16" t="s">
        <v>1319</v>
      </c>
    </row>
    <row r="535" spans="1:2" ht="25.5">
      <c r="A535" s="17" t="s">
        <v>1320</v>
      </c>
      <c r="B535" s="16" t="s">
        <v>1321</v>
      </c>
    </row>
    <row r="536" spans="1:2" ht="12.75">
      <c r="A536" s="17" t="s">
        <v>1322</v>
      </c>
      <c r="B536" s="16" t="s">
        <v>1323</v>
      </c>
    </row>
    <row r="537" spans="1:2" ht="25.5">
      <c r="A537" s="17" t="s">
        <v>1324</v>
      </c>
      <c r="B537" s="16" t="s">
        <v>1325</v>
      </c>
    </row>
    <row r="538" spans="1:2" ht="12.75">
      <c r="A538" s="17" t="s">
        <v>1326</v>
      </c>
      <c r="B538" s="16" t="s">
        <v>1327</v>
      </c>
    </row>
    <row r="539" spans="1:2" ht="51">
      <c r="A539" s="17" t="s">
        <v>1328</v>
      </c>
      <c r="B539" s="16" t="s">
        <v>1329</v>
      </c>
    </row>
    <row r="540" spans="1:2" ht="12.75">
      <c r="A540" s="17" t="s">
        <v>1330</v>
      </c>
      <c r="B540" s="16" t="s">
        <v>1331</v>
      </c>
    </row>
    <row r="541" spans="1:2" ht="25.5">
      <c r="A541" s="17" t="s">
        <v>1332</v>
      </c>
      <c r="B541" s="16" t="s">
        <v>1333</v>
      </c>
    </row>
    <row r="542" spans="1:2" ht="12.75">
      <c r="A542" s="17" t="s">
        <v>1334</v>
      </c>
      <c r="B542" s="16" t="s">
        <v>1335</v>
      </c>
    </row>
    <row r="543" spans="1:2" ht="25.5">
      <c r="A543" s="17" t="s">
        <v>1336</v>
      </c>
      <c r="B543" s="16" t="s">
        <v>1337</v>
      </c>
    </row>
    <row r="544" spans="1:2" ht="25.5">
      <c r="A544" s="17" t="s">
        <v>1338</v>
      </c>
      <c r="B544" s="16" t="s">
        <v>1339</v>
      </c>
    </row>
    <row r="545" spans="1:2" ht="38.25">
      <c r="A545" s="17" t="s">
        <v>1340</v>
      </c>
      <c r="B545" s="16" t="s">
        <v>1341</v>
      </c>
    </row>
    <row r="546" spans="1:2" ht="12.75">
      <c r="A546" s="17" t="s">
        <v>1342</v>
      </c>
      <c r="B546" s="16" t="s">
        <v>1343</v>
      </c>
    </row>
    <row r="547" spans="1:2" ht="63.75">
      <c r="A547" s="17" t="s">
        <v>1344</v>
      </c>
      <c r="B547" s="16" t="s">
        <v>1345</v>
      </c>
    </row>
    <row r="548" spans="1:2" ht="76.5">
      <c r="A548" s="17" t="s">
        <v>1346</v>
      </c>
      <c r="B548" s="16" t="s">
        <v>1347</v>
      </c>
    </row>
    <row r="549" spans="1:2" ht="38.25">
      <c r="A549" s="17" t="s">
        <v>1348</v>
      </c>
      <c r="B549" s="16" t="s">
        <v>1349</v>
      </c>
    </row>
    <row r="550" spans="1:2" ht="38.25">
      <c r="A550" s="17" t="s">
        <v>1350</v>
      </c>
      <c r="B550" s="16" t="s">
        <v>1351</v>
      </c>
    </row>
    <row r="551" spans="1:2" ht="127.5">
      <c r="A551" s="17" t="s">
        <v>1352</v>
      </c>
      <c r="B551" s="16" t="s">
        <v>1353</v>
      </c>
    </row>
    <row r="552" spans="1:2" ht="153">
      <c r="A552" s="17" t="s">
        <v>1354</v>
      </c>
      <c r="B552" s="16" t="s">
        <v>1355</v>
      </c>
    </row>
    <row r="553" spans="1:2" ht="114.75">
      <c r="A553" s="17" t="s">
        <v>1356</v>
      </c>
      <c r="B553" s="16" t="s">
        <v>1357</v>
      </c>
    </row>
    <row r="554" spans="1:2" ht="127.5">
      <c r="A554" s="17" t="s">
        <v>1358</v>
      </c>
      <c r="B554" s="16" t="s">
        <v>1359</v>
      </c>
    </row>
    <row r="555" spans="1:2" ht="12.75">
      <c r="A555" s="17" t="s">
        <v>297</v>
      </c>
      <c r="B555" s="16" t="s">
        <v>1360</v>
      </c>
    </row>
    <row r="556" spans="1:2" ht="63.75">
      <c r="A556" s="17" t="s">
        <v>1361</v>
      </c>
      <c r="B556" s="16" t="s">
        <v>1362</v>
      </c>
    </row>
    <row r="557" spans="1:2" ht="25.5">
      <c r="A557" s="17" t="s">
        <v>298</v>
      </c>
      <c r="B557" s="16" t="s">
        <v>1363</v>
      </c>
    </row>
    <row r="558" spans="1:2" ht="12.75">
      <c r="A558" s="17" t="s">
        <v>299</v>
      </c>
      <c r="B558" s="16" t="s">
        <v>1364</v>
      </c>
    </row>
    <row r="559" spans="1:2" ht="51">
      <c r="A559" s="17" t="s">
        <v>1365</v>
      </c>
      <c r="B559" s="16" t="s">
        <v>1366</v>
      </c>
    </row>
    <row r="560" spans="1:2" ht="12.75">
      <c r="A560" s="17" t="s">
        <v>251</v>
      </c>
      <c r="B560" s="16" t="s">
        <v>1367</v>
      </c>
    </row>
    <row r="561" spans="1:2" ht="12.75">
      <c r="A561" s="17" t="s">
        <v>253</v>
      </c>
      <c r="B561" s="16" t="s">
        <v>1368</v>
      </c>
    </row>
    <row r="562" spans="1:2" ht="12.75">
      <c r="A562" s="17" t="s">
        <v>255</v>
      </c>
      <c r="B562" s="16" t="s">
        <v>1369</v>
      </c>
    </row>
    <row r="563" spans="1:2" ht="25.5">
      <c r="A563" s="17" t="s">
        <v>1370</v>
      </c>
      <c r="B563" s="16" t="s">
        <v>1371</v>
      </c>
    </row>
    <row r="564" spans="1:2" ht="25.5">
      <c r="A564" s="17" t="s">
        <v>1372</v>
      </c>
      <c r="B564" s="16" t="s">
        <v>1373</v>
      </c>
    </row>
    <row r="565" spans="1:2" ht="12.75">
      <c r="A565" s="17" t="s">
        <v>1374</v>
      </c>
      <c r="B565" s="16" t="s">
        <v>1375</v>
      </c>
    </row>
    <row r="566" spans="1:2" ht="25.5">
      <c r="A566" s="17" t="s">
        <v>1376</v>
      </c>
      <c r="B566" s="16" t="s">
        <v>1377</v>
      </c>
    </row>
    <row r="567" spans="1:2" ht="12.75">
      <c r="A567" s="17" t="s">
        <v>1378</v>
      </c>
      <c r="B567" s="16" t="s">
        <v>1379</v>
      </c>
    </row>
    <row r="568" spans="1:2" ht="25.5">
      <c r="A568" s="17" t="s">
        <v>1380</v>
      </c>
      <c r="B568" s="16" t="s">
        <v>1381</v>
      </c>
    </row>
    <row r="569" spans="1:2" ht="12.75">
      <c r="A569" s="17" t="s">
        <v>1382</v>
      </c>
      <c r="B569" s="16" t="s">
        <v>1383</v>
      </c>
    </row>
    <row r="570" spans="1:2" ht="12.75">
      <c r="A570" s="17" t="s">
        <v>1384</v>
      </c>
      <c r="B570" s="16" t="s">
        <v>1385</v>
      </c>
    </row>
    <row r="571" spans="1:2" ht="12.75">
      <c r="A571" s="17" t="s">
        <v>1386</v>
      </c>
      <c r="B571" s="16" t="s">
        <v>1387</v>
      </c>
    </row>
    <row r="572" spans="1:2" ht="12.75">
      <c r="A572" s="17" t="s">
        <v>1388</v>
      </c>
      <c r="B572" s="16" t="s">
        <v>1389</v>
      </c>
    </row>
    <row r="573" spans="1:2" ht="25.5">
      <c r="A573" s="17" t="s">
        <v>1390</v>
      </c>
      <c r="B573" s="16" t="s">
        <v>1391</v>
      </c>
    </row>
    <row r="574" spans="1:2" ht="25.5">
      <c r="A574" s="17" t="s">
        <v>1392</v>
      </c>
      <c r="B574" s="16" t="s">
        <v>1393</v>
      </c>
    </row>
    <row r="575" spans="1:2" ht="38.25">
      <c r="A575" s="17" t="s">
        <v>1394</v>
      </c>
      <c r="B575" s="16" t="s">
        <v>1395</v>
      </c>
    </row>
    <row r="576" spans="1:2" ht="51">
      <c r="A576" s="17" t="s">
        <v>1396</v>
      </c>
      <c r="B576" s="16" t="s">
        <v>1397</v>
      </c>
    </row>
    <row r="577" spans="1:2" ht="63.75">
      <c r="A577" s="17" t="s">
        <v>1398</v>
      </c>
      <c r="B577" s="16" t="s">
        <v>1399</v>
      </c>
    </row>
    <row r="578" spans="1:2" ht="114.75">
      <c r="A578" s="17" t="s">
        <v>1400</v>
      </c>
      <c r="B578" s="16" t="s">
        <v>1401</v>
      </c>
    </row>
    <row r="579" spans="1:2" ht="51">
      <c r="A579" s="17" t="s">
        <v>1402</v>
      </c>
      <c r="B579" s="16" t="s">
        <v>1403</v>
      </c>
    </row>
    <row r="580" spans="1:2" ht="25.5">
      <c r="A580" s="17" t="s">
        <v>1404</v>
      </c>
      <c r="B580" s="16" t="s">
        <v>1405</v>
      </c>
    </row>
    <row r="581" spans="1:2" ht="25.5">
      <c r="A581" s="17" t="s">
        <v>1406</v>
      </c>
      <c r="B581" s="16" t="s">
        <v>1407</v>
      </c>
    </row>
    <row r="582" spans="1:2" ht="38.25">
      <c r="A582" s="17" t="s">
        <v>1408</v>
      </c>
      <c r="B582" s="16" t="s">
        <v>1409</v>
      </c>
    </row>
    <row r="583" spans="1:2" ht="25.5">
      <c r="A583" s="17" t="s">
        <v>165</v>
      </c>
      <c r="B583" s="16" t="s">
        <v>1410</v>
      </c>
    </row>
    <row r="584" spans="1:2" ht="38.25">
      <c r="A584" s="17" t="s">
        <v>1300</v>
      </c>
      <c r="B584" s="16" t="s">
        <v>1411</v>
      </c>
    </row>
    <row r="585" spans="1:2" ht="12.75">
      <c r="A585" s="17" t="s">
        <v>1412</v>
      </c>
      <c r="B585" s="16" t="s">
        <v>1413</v>
      </c>
    </row>
    <row r="586" spans="1:2" ht="12.75">
      <c r="A586" s="17" t="s">
        <v>1414</v>
      </c>
      <c r="B586" s="16" t="s">
        <v>1415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Зверева Людмила Александровна</cp:lastModifiedBy>
  <cp:lastPrinted>2013-11-12T09:25:24Z</cp:lastPrinted>
  <dcterms:created xsi:type="dcterms:W3CDTF">2005-12-08T04:26:51Z</dcterms:created>
  <dcterms:modified xsi:type="dcterms:W3CDTF">2013-11-12T09:25:32Z</dcterms:modified>
  <cp:category/>
  <cp:version/>
  <cp:contentType/>
  <cp:contentStatus/>
</cp:coreProperties>
</file>