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30" windowWidth="11415" windowHeight="5430" activeTab="0"/>
  </bookViews>
  <sheets>
    <sheet name="бюджет 2014г. " sheetId="1" r:id="rId1"/>
  </sheets>
  <definedNames>
    <definedName name="_xlnm.Print_Titles" localSheetId="0">'бюджет 2014г. '!$9:$10</definedName>
    <definedName name="_xlnm.Print_Area" localSheetId="0">'бюджет 2014г. '!$A$1:$E$321</definedName>
  </definedNames>
  <calcPr fullCalcOnLoad="1"/>
</workbook>
</file>

<file path=xl/sharedStrings.xml><?xml version="1.0" encoding="utf-8"?>
<sst xmlns="http://schemas.openxmlformats.org/spreadsheetml/2006/main" count="1060" uniqueCount="325">
  <si>
    <t>Музеи и постоянные выставки</t>
  </si>
  <si>
    <t>Мероприятия в области образования</t>
  </si>
  <si>
    <t>Проведение мероприятий для детей и молодежи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</si>
  <si>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</si>
  <si>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Наименование</t>
  </si>
  <si>
    <t>Глава</t>
  </si>
  <si>
    <t>ЦСР</t>
  </si>
  <si>
    <t>ВР</t>
  </si>
  <si>
    <t>ВСЕГО</t>
  </si>
  <si>
    <t>Учреждения по внешкольной работе с детьми</t>
  </si>
  <si>
    <t>Библиотеки</t>
  </si>
  <si>
    <t>Обеспечение деятельности подведомственных учреждений</t>
  </si>
  <si>
    <t>Администрация городского округа город Салават Республики Башкортостан</t>
  </si>
  <si>
    <t>Глава местной администрации (исполнительно-распорядительного органа муниципального образования)</t>
  </si>
  <si>
    <t>Совет городского округа город Салават Республики Башкортостан</t>
  </si>
  <si>
    <t>Субсидии организациям электротранспорта</t>
  </si>
  <si>
    <t>Уличное освещение</t>
  </si>
  <si>
    <t>Озеленение</t>
  </si>
  <si>
    <t>Прочие мероприятия по благоустройству городских округов и поселений</t>
  </si>
  <si>
    <t>Социальные выплаты</t>
  </si>
  <si>
    <t>Государственная поддержка в сфере культуры, кинематографии, средств массовой информации</t>
  </si>
  <si>
    <t>Детские дошкольные учреждения</t>
  </si>
  <si>
    <t>Оздоровление детей за счет средств муниципальных образований</t>
  </si>
  <si>
    <t>Поисковые и аварийно-спасательные учреждения </t>
  </si>
  <si>
    <t>Доплаты к пенсиям  муниципальных служащих</t>
  </si>
  <si>
    <t xml:space="preserve">к решению  Совета городского округа город </t>
  </si>
  <si>
    <t>Салават Республики Башкортостан</t>
  </si>
  <si>
    <t>Мероприятия по переподготовке и повышению квалификации</t>
  </si>
  <si>
    <t>Сумма</t>
  </si>
  <si>
    <t>(тыс.рублей)</t>
  </si>
  <si>
    <t>Предоставление мер государственной поддержки многодетным семьям по бесплатному питанию учащихся</t>
  </si>
  <si>
    <t>Ведомственная структура расходов бюджета</t>
  </si>
  <si>
    <t>730</t>
  </si>
  <si>
    <t>764</t>
  </si>
  <si>
    <t>775</t>
  </si>
  <si>
    <t>Бюджетные инвестиции</t>
  </si>
  <si>
    <t>Организация и содержание мест захоронения</t>
  </si>
  <si>
    <t>Ежемесячная надбавка к заработной плате работникам государственных и муниципальных образовательных учреждений, реализующих основную общеобразовательную программу дошкольного образования</t>
  </si>
  <si>
    <t>Отдых и оздоровление детей-сирот и детей, оставшихся без попечения родителей, за счет средств бюджета Республики Башкортостан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</si>
  <si>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</si>
  <si>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Организация и обеспечение отдыха и оздоровления детей (за исключением организации отдыха детей в каникулярное время)</t>
  </si>
  <si>
    <t>Отдел культуры Администрации городского округа город Салават Республики Башкортостан</t>
  </si>
  <si>
    <t>Комитет по физической культуре и спорту Администрации городского округа город Салават Республики Башкортостан</t>
  </si>
  <si>
    <t>Комитет по делам молодежи Администрации городского округа город Салават Республики Башкортостан</t>
  </si>
  <si>
    <t>769</t>
  </si>
  <si>
    <t>757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</si>
  <si>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</si>
  <si>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</si>
  <si>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</si>
  <si>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</si>
  <si>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Социальное обеспечение и иные выплаты населению</t>
  </si>
  <si>
    <t>300</t>
  </si>
  <si>
    <t>Иные бюджетные ассигнования</t>
  </si>
  <si>
    <t>800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</si>
  <si>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</si>
  <si>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600</t>
  </si>
  <si>
    <t>Субсидии автономным учреждениям</t>
  </si>
  <si>
    <t>620</t>
  </si>
  <si>
    <t>Обслуживание государственного (муниципального) долга</t>
  </si>
  <si>
    <t>700</t>
  </si>
  <si>
    <t>706</t>
  </si>
  <si>
    <t>Отдел городского хозяйства Администрации городского округа город Салават Республики Башкортостан</t>
  </si>
  <si>
    <t>732</t>
  </si>
  <si>
    <t>Обеспечение деятельности (оказание услуг) подведомственных учреждений</t>
  </si>
  <si>
    <t>Отдел строительства, транспорта и связи Администрации городского округа город Салават Республики Башкортостан</t>
  </si>
  <si>
    <t>733</t>
  </si>
  <si>
    <t>Отдел образования Администрации городского округа город Салават Республики Башкортостан</t>
  </si>
  <si>
    <t xml:space="preserve"> Предоставление мер государственной поддержки многодетным семьям по бесплатному обеспечению учащихся школьной формой либо заменяющим ее комплектом детской одежды для посещения школьных занятий</t>
  </si>
  <si>
    <t>Финансовое управление Администрация городского округа город Салават Республики Башкортостан</t>
  </si>
  <si>
    <t>792</t>
  </si>
  <si>
    <t>705</t>
  </si>
  <si>
    <t>Контрольно-счетная палата городского округа город Салават Республики Башкортостан</t>
  </si>
  <si>
    <t>Мероприятия в области строительства, архитектуры и градостроительства</t>
  </si>
  <si>
    <t>Дорожное хозяйство</t>
  </si>
  <si>
    <t>400</t>
  </si>
  <si>
    <t>4</t>
  </si>
  <si>
    <t>5</t>
  </si>
  <si>
    <t>704</t>
  </si>
  <si>
    <t>городского округа город  Салават Республики Башкортостан на 2014 год</t>
  </si>
  <si>
    <t>9900000</t>
  </si>
  <si>
    <t>Непрограммные расходы</t>
  </si>
  <si>
    <t>9900204</t>
  </si>
  <si>
    <t>Аппараты органов государственной власти Республики Башкортостан</t>
  </si>
  <si>
    <t>9900208</t>
  </si>
  <si>
    <t>9907306</t>
  </si>
  <si>
    <t>9907308</t>
  </si>
  <si>
    <t>9907309</t>
  </si>
  <si>
    <t>0200000</t>
  </si>
  <si>
    <t>0210000</t>
  </si>
  <si>
    <t>0210750</t>
  </si>
  <si>
    <t>9900902</t>
  </si>
  <si>
    <t>9900904</t>
  </si>
  <si>
    <t>0210329</t>
  </si>
  <si>
    <t>0400000</t>
  </si>
  <si>
    <t>0404345</t>
  </si>
  <si>
    <t>0500000</t>
  </si>
  <si>
    <t>0800000</t>
  </si>
  <si>
    <t>1400000</t>
  </si>
  <si>
    <t>1404539</t>
  </si>
  <si>
    <t>9904579</t>
  </si>
  <si>
    <t>0100000</t>
  </si>
  <si>
    <t>0110000</t>
  </si>
  <si>
    <t>0110653</t>
  </si>
  <si>
    <t>1100000</t>
  </si>
  <si>
    <t>0300000</t>
  </si>
  <si>
    <t>03Я0000</t>
  </si>
  <si>
    <t>03Я0204</t>
  </si>
  <si>
    <t>0700000</t>
  </si>
  <si>
    <t>07Я0000</t>
  </si>
  <si>
    <t>07Я0204</t>
  </si>
  <si>
    <t>0310000</t>
  </si>
  <si>
    <t>0710000</t>
  </si>
  <si>
    <t>0710352</t>
  </si>
  <si>
    <t>0710353</t>
  </si>
  <si>
    <t>0712233</t>
  </si>
  <si>
    <t>0720000</t>
  </si>
  <si>
    <t>0720601</t>
  </si>
  <si>
    <t>0730000</t>
  </si>
  <si>
    <t>0730601</t>
  </si>
  <si>
    <t>0720603</t>
  </si>
  <si>
    <t>0720604</t>
  </si>
  <si>
    <t>0720605</t>
  </si>
  <si>
    <t>07Я0299</t>
  </si>
  <si>
    <t>0600000</t>
  </si>
  <si>
    <t>0610000</t>
  </si>
  <si>
    <t>0620000</t>
  </si>
  <si>
    <t>Подпрограмма "Оценка недвижимости, признание прав и регулирование отношений по муниципальной собственности"</t>
  </si>
  <si>
    <t>0620902</t>
  </si>
  <si>
    <t>0316305</t>
  </si>
  <si>
    <t>0320000</t>
  </si>
  <si>
    <t>0320315</t>
  </si>
  <si>
    <t>03Я0299</t>
  </si>
  <si>
    <t>0740000</t>
  </si>
  <si>
    <t>Обеспечение мероприятий по модернизации систем коммунальной инфраструктуры за счет средств бюджетов</t>
  </si>
  <si>
    <t>0749605</t>
  </si>
  <si>
    <t>0610338</t>
  </si>
  <si>
    <t>10Я0000</t>
  </si>
  <si>
    <t>10Я0204</t>
  </si>
  <si>
    <t>1030000</t>
  </si>
  <si>
    <t>1034239</t>
  </si>
  <si>
    <t>1050000</t>
  </si>
  <si>
    <t>1060000</t>
  </si>
  <si>
    <t>1064429</t>
  </si>
  <si>
    <t>1010000</t>
  </si>
  <si>
    <t>1014410</t>
  </si>
  <si>
    <t>1014587</t>
  </si>
  <si>
    <t>Мероприятия в сфере культуры, кинематографии</t>
  </si>
  <si>
    <t>10Я4529</t>
  </si>
  <si>
    <t>10Д0000</t>
  </si>
  <si>
    <t>10Д4587</t>
  </si>
  <si>
    <t>10И0000</t>
  </si>
  <si>
    <t>1040000</t>
  </si>
  <si>
    <t>1044587</t>
  </si>
  <si>
    <t>1054419</t>
  </si>
  <si>
    <t>13Я0000</t>
  </si>
  <si>
    <t>13Я0204</t>
  </si>
  <si>
    <t>1320000</t>
  </si>
  <si>
    <t>1324239</t>
  </si>
  <si>
    <t>13Б0000</t>
  </si>
  <si>
    <t>13Б4324</t>
  </si>
  <si>
    <t>13И0000</t>
  </si>
  <si>
    <t>1310000</t>
  </si>
  <si>
    <t>1314829</t>
  </si>
  <si>
    <t>1314187</t>
  </si>
  <si>
    <t>13Я4529</t>
  </si>
  <si>
    <t>0900000</t>
  </si>
  <si>
    <t>09Я0000</t>
  </si>
  <si>
    <t>09Я0204</t>
  </si>
  <si>
    <t>0920000</t>
  </si>
  <si>
    <t>0924311</t>
  </si>
  <si>
    <t>0914319</t>
  </si>
  <si>
    <t>09Б0000</t>
  </si>
  <si>
    <t>09Б4324</t>
  </si>
  <si>
    <t>09Я4529</t>
  </si>
  <si>
    <t>09Д0000</t>
  </si>
  <si>
    <t>09Д4311</t>
  </si>
  <si>
    <t>09Г4311</t>
  </si>
  <si>
    <t>09Г0000</t>
  </si>
  <si>
    <t>09Л0000</t>
  </si>
  <si>
    <t>09Л4311</t>
  </si>
  <si>
    <t>0910000</t>
  </si>
  <si>
    <t>08Я0204</t>
  </si>
  <si>
    <t>0810000</t>
  </si>
  <si>
    <t>0814209</t>
  </si>
  <si>
    <t>0814364</t>
  </si>
  <si>
    <t>0820000</t>
  </si>
  <si>
    <t>0824219</t>
  </si>
  <si>
    <t>0830000</t>
  </si>
  <si>
    <t>0834239</t>
  </si>
  <si>
    <t>0860000</t>
  </si>
  <si>
    <t>0864340</t>
  </si>
  <si>
    <t>08Б4324</t>
  </si>
  <si>
    <t>08Б4323</t>
  </si>
  <si>
    <t>08Б4325</t>
  </si>
  <si>
    <t>08Б4329</t>
  </si>
  <si>
    <t>0840000</t>
  </si>
  <si>
    <t>0844329</t>
  </si>
  <si>
    <t>0850000</t>
  </si>
  <si>
    <t>0854359</t>
  </si>
  <si>
    <t>0880000</t>
  </si>
  <si>
    <t>0884360</t>
  </si>
  <si>
    <t>0864529</t>
  </si>
  <si>
    <t>08Я4529</t>
  </si>
  <si>
    <t>08Г0000</t>
  </si>
  <si>
    <t>08Г4360</t>
  </si>
  <si>
    <t>08Д0000</t>
  </si>
  <si>
    <t>08Д4360</t>
  </si>
  <si>
    <t>0821036</t>
  </si>
  <si>
    <t>0821037</t>
  </si>
  <si>
    <t>Выплата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</si>
  <si>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0875260</t>
  </si>
  <si>
    <t>0817301</t>
  </si>
  <si>
    <t>0877311</t>
  </si>
  <si>
    <t>Содержание ребенка в приемной семье</t>
  </si>
  <si>
    <t>0877312</t>
  </si>
  <si>
    <t>Вознаграждение, причитающееся приемному родителю</t>
  </si>
  <si>
    <t>0877313</t>
  </si>
  <si>
    <t>Содержание ребенка в семье опекуна</t>
  </si>
  <si>
    <t>08Я0000</t>
  </si>
  <si>
    <t>01Я0000</t>
  </si>
  <si>
    <t>01Я0204</t>
  </si>
  <si>
    <t>9900299</t>
  </si>
  <si>
    <t>Учреждения в сфере общегосударственного управления</t>
  </si>
  <si>
    <t>Отдел муниципального контроля Администрации городского округа город Салават Республики Башкортостан</t>
  </si>
  <si>
    <t>Муниципальная программа "Управление муниципальными финансами и муниципальным долгом городского округа город Салават Республики Башкортостан"</t>
  </si>
  <si>
    <t>Подпрограмма "Совершенствование бюджетной политики и эффективное использование бюджетного потенциала городского округа город Салават Республики Башкортостан"</t>
  </si>
  <si>
    <t>Процентные платежи по муниципальному долгу</t>
  </si>
  <si>
    <t>Муниципальная программа "Снижение рисков и смягчение последствий чрезвычайных ситуаций природного и техногенного характера в городском округе город Салават Республике Башкортостан"</t>
  </si>
  <si>
    <t>Подпрограмма "Повышение безопасности населения и защищенности потенциально опасных объектов экономики от угроз природного и техногенного характера в городском округе город Салават Республики Башкортостан"</t>
  </si>
  <si>
    <t>Резервные фонды местных администраций</t>
  </si>
  <si>
    <t>Муниципальная программа "Развитие субъектов малого и среднего предпринимательства в городском округе город Салават Республике Башкортостан"</t>
  </si>
  <si>
    <t>Мероприятия по развитию малого и среднего предпринимательства</t>
  </si>
  <si>
    <t>Мероприятия в области коммунального хозяйства</t>
  </si>
  <si>
    <t>Муниципальная программа "Развитие  образования в городском округе город Салават Республике Башкортостан"</t>
  </si>
  <si>
    <t>0870000</t>
  </si>
  <si>
    <t>0876082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</si>
  <si>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бюджета Республики Башкортостан</t>
  </si>
  <si>
    <t>1200000</t>
  </si>
  <si>
    <t>1202288</t>
  </si>
  <si>
    <t>Муниципальная программа "Поддержка молодых семей, нуждающихся в улучшении жилищных условий"</t>
  </si>
  <si>
    <t>Государственная поддержка молодых семей, нуждающихся в улучшении жилищных условий</t>
  </si>
  <si>
    <t>Муниципальная программа "Развитие средств массовой информации городского округа город Салават Республики Башкортостан"</t>
  </si>
  <si>
    <t>Телерадиокомпании и телеорганизации</t>
  </si>
  <si>
    <t>Муниципальная программа "Социальное обеспечение в  городском округе город Салават Республики Башкортостан"</t>
  </si>
  <si>
    <t>Мероприятия в области социальной политики</t>
  </si>
  <si>
    <t>9901045</t>
  </si>
  <si>
    <t>Меры социальной поддержки и социальные выплаты отдельным категориям граждан, установленные решениями органов местного самоуправления</t>
  </si>
  <si>
    <t>0510000</t>
  </si>
  <si>
    <t>0510356</t>
  </si>
  <si>
    <t>Подпрограмма "Развитие системы социальной поддержки многодетных семей в городском округе город Салават Республики Башкортостан"</t>
  </si>
  <si>
    <t>Оценка недвижимости, признание прав и регулирование отношений по государственной собственности</t>
  </si>
  <si>
    <t>Содержание и обслуживание муниципальной казны</t>
  </si>
  <si>
    <t>9901002</t>
  </si>
  <si>
    <t>Доплата к пенсии муниципальных служащих</t>
  </si>
  <si>
    <t>Учреждения в сфере периодической печати</t>
  </si>
  <si>
    <t>Организация и осуществление деятельности по опеке и попечительству</t>
  </si>
  <si>
    <t>Образование и обеспечение деятельности комиссий по делам несовершеннолетних и защите их прав</t>
  </si>
  <si>
    <t>Создание и обеспечение деятельности административных комиссий</t>
  </si>
  <si>
    <t>Муниципальная программа "Транспортное развитие городского округа город Салават Республики Башкортостан"</t>
  </si>
  <si>
    <t>Подпрограмма "Развитие дорожного хозяйства в городском округе город Салават Республики Башкортостан"</t>
  </si>
  <si>
    <t>Подпрограмма обеспечения сохранности жилищного фонда и создания безопасных, благоприятных условй проживания граждан в городском округе город Салават Республики Башкортостан"</t>
  </si>
  <si>
    <t>Капитальный ремонт государственного жилищного фонда Республики Башкортостан</t>
  </si>
  <si>
    <t>Мероприятия в области жилищного хозяйства</t>
  </si>
  <si>
    <t>Мероприятия по замене и модернизации лифтов, отработавших нормативный срок службы</t>
  </si>
  <si>
    <t>Подпрограмма "Развитие объектов внешнего благоустройства территории городского округа город Салават Республики Башкортостан"</t>
  </si>
  <si>
    <t>Подпрограмма "Модернизация систем наружного освещения городского округа город Салават Республики Башкортостан"</t>
  </si>
  <si>
    <t>Мероприятия в области физической культуры и спорта</t>
  </si>
  <si>
    <t>Школы-детские сады, школы начальные, неполные средние, средние и вечерние (сменные)</t>
  </si>
  <si>
    <t>Мероприятия в сфере молодежной политики</t>
  </si>
  <si>
    <t>Учреждения в сфере молодежной политики</t>
  </si>
  <si>
    <t>Учреждения в сфере отдыха и оздоровления</t>
  </si>
  <si>
    <t>Учреждения в сфере образования</t>
  </si>
  <si>
    <t>Осуществление государственных полномочий по предоставлению бесплатного проезда детям-сиротам и детям, оставшимся без попечения родителей, обучающимся в образовательных учреждениях независимо от их организационно-правовой формы, на период обучения</t>
  </si>
  <si>
    <t>Мероприятия по предупреждению и ликвидации болезней животных, их лечению, защите населения от болезней, общих для человека и животных</t>
  </si>
  <si>
    <t>Подпрограмма "Развитие городского электрического автотранспорта на территории городского округа город Салават Республики Башкортостан"</t>
  </si>
  <si>
    <t>Подпрограмма " Обеспечение реализации программы "Транспортное развитие городского округа город Салават Республики Башкортостан"</t>
  </si>
  <si>
    <t>Подпрограмма "Разработка документации по планировке территории городского округа город Салават Республики Башкортостан"</t>
  </si>
  <si>
    <t>Подпрограмма "Модернизация систем коммунальной инфрастуктуры городского округа город Салават Республики Башкортостан"</t>
  </si>
  <si>
    <t>Муниципальная программа "Национально-культурное развитие в городском округе город Салават Республике Башкортостан"</t>
  </si>
  <si>
    <t>Попрограмма "Сохранение и развитие исполнительских искусств, проведение концертов, кородских, республиканских мероприятий, конкурсов, фестивалей современного изобразительного искусства, создание условий для развития национальных культур и межрегионального сотрудничества в городском округе город Салават республики Башкортостан"</t>
  </si>
  <si>
    <t>Подпрограмма "Сохранение, популяризация охрана объектов культурного наследия на территории городского округа город Салават Республики Башкортостан"</t>
  </si>
  <si>
    <t>Подпрограмма "Развитие общедоступных библиотек городского округа город Салават Республики Башкортостан"</t>
  </si>
  <si>
    <t>Подпрограмма "Развитие музеев в городском округе город Салават Республики Башкортотсан"</t>
  </si>
  <si>
    <t>Подпрограмма "Противодействие злоупотреблению наркотиками и их незаконному обороту в городском округе город Салават Республики Башкортостан"</t>
  </si>
  <si>
    <t>Муниципальная программа "Развитие физической культуры и спорта в городском округе город Салават Республике Башкортостан"</t>
  </si>
  <si>
    <t>Подпрограмма "Развитие массовой физической культуры и спорта в гродском округе город Салават Республики Башкортостан"</t>
  </si>
  <si>
    <t>Подпрограмма "Развитие детско-юношеского спорта в городском округе город Салават Республики Башкортостан"</t>
  </si>
  <si>
    <t>Подпрограмма "Развитие системы отдыха и оздоровления детей, подростков и молодежи в городском округе город Салават Республики Башкортостан"</t>
  </si>
  <si>
    <t>13И1045</t>
  </si>
  <si>
    <t>10И1045</t>
  </si>
  <si>
    <t>Муниципальная программа "Развитие молодежной политики в городском округе город Салават Республике Башкортостан"</t>
  </si>
  <si>
    <t>Подпрограмма "Мероприятия в сфере молодежной политики в городском округе город Салават Республики Башкортостан"</t>
  </si>
  <si>
    <t>Подпрограмма "Создание создание социально экономических, организационных условий и гарантий для социального становления и развития молодых граждан в городском округе город Салават Республики Башкортостан"</t>
  </si>
  <si>
    <t>Подпрограмма "Профилактика правонарушений в городском округе город Салават Республики Башкорстостан"</t>
  </si>
  <si>
    <t>Подпрограмма "Профилактика терроризма и экстремизма, а также минимизации и (или) ликвидации последствий проявлений терроризма на территории городского округа город Салават Республики Башкортостан"</t>
  </si>
  <si>
    <t>Подпрограмма "Развитие системы дошкольного образования городского округа город Салават Республики Башкортостан"</t>
  </si>
  <si>
    <t>Подпрограмма "Развитие системы общего образования городского округа город Салават Республики Башкортостан"</t>
  </si>
  <si>
    <t>Подпрограмма "Развитие системы дополнительного образования городского округа город Салават Республики Башкортостан"</t>
  </si>
  <si>
    <t>Подпрограмма "Развитие школьного туризма для учащихся городского округа город Салават Республики Башкортостан "Моя малая Родина Башкортостан"</t>
  </si>
  <si>
    <t>Подпрограмма "Психолого-медико-педагогическая поддержка детей и подростков городского округа город Салават Республики Башкортостан"</t>
  </si>
  <si>
    <t>Подпрограмма "Развитие кадрового потенциала в городском округе город Салават Республики Башкортостан"</t>
  </si>
  <si>
    <t>Подпрограмма "Благополучное детство и укрепление семенных ценностей в  городском округе город Салават Республики Башкортостан"</t>
  </si>
  <si>
    <t>Подпрограмма "Мероприятия в системе образования, направленные на обеспечение качества образовательных услуг в городском округе город Салават Республики Башкортостан"</t>
  </si>
  <si>
    <t>0877310</t>
  </si>
  <si>
    <t>08Б0000</t>
  </si>
  <si>
    <t>Подпрограмма "Благополучное детство и укрепление семейных ценностей в городском округе город Салават Республики Башкортостан"</t>
  </si>
  <si>
    <t>Подпрограмма "Развитие художественного и музыкального образования (дополнительного образования в сфере культуры и искусства) городского округат город Салават Республики Башкортостан"</t>
  </si>
  <si>
    <t>9907314</t>
  </si>
  <si>
    <t>Муниципальная программа "Качественное  жилищно - коммунальное обслуживание городского округа город Салават Республики Башкортостан"</t>
  </si>
  <si>
    <t>Подпрограмма " Обеспечение реализации программы "Качественное  жилищно - коммунальное обслуживание городского округа город Салават Республики Башкортостан"</t>
  </si>
  <si>
    <t>Муниципальная программа "Качественное  жилищно - коммунальное обслуживаниегородского округа город Салават Республики Башкортостан"</t>
  </si>
  <si>
    <t>Подпрограмма "Развитие бытового обслуживания населения в городском округе город Салават Республики Башкортостан"</t>
  </si>
  <si>
    <t>Муниципальная программа "Развитие торговли в городском округе город Салават Республике Башкортостан"</t>
  </si>
  <si>
    <t>Приложение № 11</t>
  </si>
  <si>
    <t>Муниципальная программа "Доступное жилье в городском округе город Салават Республики Башкортостан"</t>
  </si>
  <si>
    <t>Подпрограмма "Обеспечение реализации программы "Национально-культурное развитие в городском округе город Салават Республике Башкортостан"</t>
  </si>
  <si>
    <t>Подпрограмма "Обеспечение реализации программы "Развитие физической культуры и спорта в городском округе город Салават Республике Башкортостан"</t>
  </si>
  <si>
    <t>Подпрограмма "Обеспечение реализации программы "Развитие молодежной политики в городском округе город Салават Республике Башкортостан"</t>
  </si>
  <si>
    <t>Подпрограмма "Обеспечение реализации программы "Развитие  образования в городском округе город Салават Республике Башкортостан"</t>
  </si>
  <si>
    <t>Подпрограмма "Обеспечение реализации программы "Управление муниципальными финансами и муниципальным долгом городского округа город Салават Республики Башкортостан"</t>
  </si>
  <si>
    <t>05И0000</t>
  </si>
  <si>
    <t>05И1045</t>
  </si>
  <si>
    <t>1110000</t>
  </si>
  <si>
    <t>1110587</t>
  </si>
  <si>
    <t>Подпрограмма "Поддержка деятельности общественных организаций в городском округе город Салават Республики Башкортотсан"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</si>
</sst>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"/>
    <numFmt numFmtId="176" formatCode="0.0"/>
    <numFmt numFmtId="177" formatCode="#&quot; &quot;##0"/>
    <numFmt numFmtId="178" formatCode="#&quot; &quot;##0.00"/>
    <numFmt numFmtId="179" formatCode="#&quot; &quot;##0.0"/>
    <numFmt numFmtId="180" formatCode="#,##0.0"/>
    <numFmt numFmtId="181" formatCode="_-* #,##0_р_._-;\-* #,##0_р_._-;_-* &quot;-&quot;??_р_._-;_-@_-"/>
    <numFmt numFmtId="182" formatCode="_-* #,##0.0_р_._-;\-* #,##0.0_р_._-;_-* &quot;-&quot;??_р_._-;_-@_-"/>
    <numFmt numFmtId="183" formatCode="_-* #,##0.0_р_._-;\-* #,##0.0_р_._-;_-* &quot;-&quot;?_р_._-;_-@_-"/>
    <numFmt numFmtId="184" formatCode="_-* #,##0.0_ _-;\-* #,##0.0_ _-;_-* &quot;-&quot;??_ _-;_-@_-"/>
    <numFmt numFmtId="185" formatCode="_-* #,##0_ _-;\-* #,##0_ _-;_-* &quot;-&quot;??_ _-;_-@_-"/>
    <numFmt numFmtId="186" formatCode="_-* #,##0.000_р_._-;\-* #,##0.000_р_._-;_-* &quot;-&quot;??_р_._-;_-@_-"/>
    <numFmt numFmtId="187" formatCode="_-* #,##0.000_р_._-;\-* #,##0.000_р_._-;_-* &quot;-&quot;???_р_._-;_-@_-"/>
    <numFmt numFmtId="188" formatCode="_-* #,##0.000_ _-;\-* #,##0.000_ _-;_-* &quot;-&quot;??_ _-;_-@_-"/>
    <numFmt numFmtId="189" formatCode="#,##0.0_ ;\-#,##0.0\ 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b/>
      <sz val="10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7">
    <xf numFmtId="0" fontId="0" fillId="0" borderId="0" xfId="0" applyAlignment="1">
      <alignment/>
    </xf>
    <xf numFmtId="49" fontId="3" fillId="0" borderId="0" xfId="0" applyNumberFormat="1" applyFont="1" applyFill="1" applyAlignment="1">
      <alignment horizontal="left" vertical="center" wrapText="1"/>
    </xf>
    <xf numFmtId="49" fontId="3" fillId="0" borderId="0" xfId="0" applyNumberFormat="1" applyFont="1" applyFill="1" applyAlignment="1">
      <alignment horizontal="right" vertical="center" wrapText="1"/>
    </xf>
    <xf numFmtId="0" fontId="3" fillId="0" borderId="0" xfId="0" applyFont="1" applyFill="1" applyAlignment="1">
      <alignment vertical="center" wrapText="1"/>
    </xf>
    <xf numFmtId="49" fontId="4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Alignment="1">
      <alignment vertical="center" wrapText="1"/>
    </xf>
    <xf numFmtId="49" fontId="3" fillId="0" borderId="10" xfId="0" applyNumberFormat="1" applyFont="1" applyFill="1" applyBorder="1" applyAlignment="1">
      <alignment horizontal="right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left" vertical="center" wrapText="1"/>
    </xf>
    <xf numFmtId="49" fontId="5" fillId="0" borderId="11" xfId="0" applyNumberFormat="1" applyFont="1" applyFill="1" applyBorder="1" applyAlignment="1">
      <alignment horizontal="right" vertical="center" wrapText="1"/>
    </xf>
    <xf numFmtId="184" fontId="5" fillId="0" borderId="11" xfId="60" applyNumberFormat="1" applyFont="1" applyFill="1" applyBorder="1" applyAlignment="1">
      <alignment vertical="center" wrapText="1"/>
    </xf>
    <xf numFmtId="49" fontId="6" fillId="0" borderId="11" xfId="0" applyNumberFormat="1" applyFont="1" applyFill="1" applyBorder="1" applyAlignment="1">
      <alignment horizontal="left" vertical="center" wrapText="1"/>
    </xf>
    <xf numFmtId="49" fontId="6" fillId="0" borderId="11" xfId="0" applyNumberFormat="1" applyFont="1" applyFill="1" applyBorder="1" applyAlignment="1">
      <alignment horizontal="right" vertical="center" wrapText="1"/>
    </xf>
    <xf numFmtId="184" fontId="6" fillId="0" borderId="11" xfId="60" applyNumberFormat="1" applyFont="1" applyFill="1" applyBorder="1" applyAlignment="1">
      <alignment vertical="center" wrapText="1"/>
    </xf>
    <xf numFmtId="0" fontId="6" fillId="0" borderId="0" xfId="0" applyFont="1" applyFill="1" applyAlignment="1">
      <alignment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49" fontId="7" fillId="0" borderId="11" xfId="0" applyNumberFormat="1" applyFont="1" applyFill="1" applyBorder="1" applyAlignment="1">
      <alignment horizontal="right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49" fontId="3" fillId="0" borderId="11" xfId="0" applyNumberFormat="1" applyFont="1" applyFill="1" applyBorder="1" applyAlignment="1">
      <alignment horizontal="right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182" fontId="3" fillId="33" borderId="11" xfId="60" applyNumberFormat="1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 wrapText="1"/>
    </xf>
    <xf numFmtId="182" fontId="5" fillId="33" borderId="11" xfId="60" applyNumberFormat="1" applyFont="1" applyFill="1" applyBorder="1" applyAlignment="1">
      <alignment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vertical="center" wrapText="1"/>
    </xf>
    <xf numFmtId="1" fontId="3" fillId="0" borderId="0" xfId="0" applyNumberFormat="1" applyFont="1" applyFill="1" applyAlignment="1">
      <alignment vertical="center" wrapText="1"/>
    </xf>
    <xf numFmtId="49" fontId="4" fillId="34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vertical="center" wrapText="1"/>
    </xf>
    <xf numFmtId="49" fontId="9" fillId="0" borderId="11" xfId="0" applyNumberFormat="1" applyFont="1" applyFill="1" applyBorder="1" applyAlignment="1">
      <alignment horizontal="right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182" fontId="9" fillId="33" borderId="11" xfId="60" applyNumberFormat="1" applyFont="1" applyFill="1" applyBorder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3" fillId="34" borderId="11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horizontal="left" vertical="center" wrapText="1"/>
    </xf>
    <xf numFmtId="49" fontId="10" fillId="0" borderId="11" xfId="0" applyNumberFormat="1" applyFont="1" applyFill="1" applyBorder="1" applyAlignment="1">
      <alignment horizontal="right" vertical="center" wrapText="1"/>
    </xf>
    <xf numFmtId="49" fontId="10" fillId="0" borderId="11" xfId="0" applyNumberFormat="1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left" vertical="center" wrapText="1"/>
    </xf>
    <xf numFmtId="0" fontId="4" fillId="34" borderId="11" xfId="0" applyFont="1" applyFill="1" applyBorder="1" applyAlignment="1">
      <alignment vertical="center"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 vertical="center" wrapText="1"/>
    </xf>
    <xf numFmtId="0" fontId="0" fillId="34" borderId="11" xfId="0" applyFill="1" applyBorder="1" applyAlignment="1">
      <alignment vertical="center" wrapText="1"/>
    </xf>
    <xf numFmtId="0" fontId="5" fillId="34" borderId="11" xfId="0" applyFont="1" applyFill="1" applyBorder="1" applyAlignment="1">
      <alignment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left" vertical="center" wrapText="1"/>
    </xf>
    <xf numFmtId="0" fontId="8" fillId="34" borderId="11" xfId="0" applyFont="1" applyFill="1" applyBorder="1" applyAlignment="1">
      <alignment horizontal="left" vertical="center" wrapText="1"/>
    </xf>
    <xf numFmtId="0" fontId="9" fillId="34" borderId="11" xfId="0" applyFont="1" applyFill="1" applyBorder="1" applyAlignment="1">
      <alignment vertical="center" wrapText="1"/>
    </xf>
    <xf numFmtId="49" fontId="5" fillId="33" borderId="11" xfId="0" applyNumberFormat="1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left" vertical="center" wrapText="1"/>
    </xf>
    <xf numFmtId="0" fontId="10" fillId="34" borderId="11" xfId="0" applyFont="1" applyFill="1" applyBorder="1" applyAlignment="1">
      <alignment vertical="center" wrapText="1"/>
    </xf>
    <xf numFmtId="49" fontId="10" fillId="34" borderId="11" xfId="0" applyNumberFormat="1" applyFont="1" applyFill="1" applyBorder="1" applyAlignment="1">
      <alignment horizontal="center" vertical="center" wrapText="1"/>
    </xf>
    <xf numFmtId="49" fontId="8" fillId="34" borderId="11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49" fontId="9" fillId="34" borderId="11" xfId="0" applyNumberFormat="1" applyFont="1" applyFill="1" applyBorder="1" applyAlignment="1">
      <alignment horizontal="left" vertical="center" wrapText="1"/>
    </xf>
    <xf numFmtId="184" fontId="9" fillId="0" borderId="11" xfId="60" applyNumberFormat="1" applyFont="1" applyFill="1" applyBorder="1" applyAlignment="1">
      <alignment vertical="center" wrapText="1"/>
    </xf>
    <xf numFmtId="0" fontId="8" fillId="34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vertical="center" wrapText="1"/>
    </xf>
    <xf numFmtId="0" fontId="9" fillId="34" borderId="11" xfId="0" applyFont="1" applyFill="1" applyBorder="1" applyAlignment="1">
      <alignment horizontal="left" vertical="center" wrapText="1"/>
    </xf>
    <xf numFmtId="49" fontId="8" fillId="0" borderId="11" xfId="0" applyNumberFormat="1" applyFont="1" applyFill="1" applyBorder="1" applyAlignment="1">
      <alignment horizontal="right" vertical="center" wrapText="1"/>
    </xf>
    <xf numFmtId="0" fontId="11" fillId="0" borderId="11" xfId="0" applyFont="1" applyBorder="1" applyAlignment="1">
      <alignment vertical="center" wrapText="1"/>
    </xf>
    <xf numFmtId="182" fontId="6" fillId="33" borderId="11" xfId="60" applyNumberFormat="1" applyFont="1" applyFill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12" fillId="0" borderId="11" xfId="0" applyFont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left" vertical="center" wrapText="1"/>
    </xf>
    <xf numFmtId="1" fontId="3" fillId="0" borderId="0" xfId="0" applyNumberFormat="1" applyFont="1" applyFill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1"/>
  <sheetViews>
    <sheetView tabSelected="1" zoomScale="85" zoomScaleNormal="85" zoomScalePageLayoutView="0" workbookViewId="0" topLeftCell="A1">
      <pane ySplit="9" topLeftCell="A51" activePane="bottomLeft" state="frozen"/>
      <selection pane="topLeft" activeCell="A1" sqref="A1"/>
      <selection pane="bottomLeft" activeCell="I58" sqref="I58"/>
    </sheetView>
  </sheetViews>
  <sheetFormatPr defaultColWidth="9.00390625" defaultRowHeight="12.75"/>
  <cols>
    <col min="1" max="1" width="42.25390625" style="1" customWidth="1"/>
    <col min="2" max="2" width="11.375" style="2" customWidth="1"/>
    <col min="3" max="3" width="14.625" style="2" customWidth="1"/>
    <col min="4" max="4" width="5.875" style="2" customWidth="1"/>
    <col min="5" max="5" width="19.25390625" style="34" customWidth="1"/>
    <col min="6" max="16384" width="9.125" style="3" customWidth="1"/>
  </cols>
  <sheetData>
    <row r="1" spans="3:5" ht="12.75">
      <c r="C1" s="76" t="s">
        <v>313</v>
      </c>
      <c r="D1" s="76"/>
      <c r="E1" s="76"/>
    </row>
    <row r="2" spans="3:5" ht="12.75">
      <c r="C2" s="75" t="s">
        <v>25</v>
      </c>
      <c r="D2" s="75"/>
      <c r="E2" s="75"/>
    </row>
    <row r="3" spans="3:5" ht="12.75">
      <c r="C3" s="75" t="s">
        <v>26</v>
      </c>
      <c r="D3" s="75"/>
      <c r="E3" s="75"/>
    </row>
    <row r="4" spans="3:5" ht="12.75">
      <c r="C4" s="4"/>
      <c r="D4" s="4"/>
      <c r="E4" s="5"/>
    </row>
    <row r="5" spans="1:5" ht="12.75">
      <c r="A5" s="74" t="s">
        <v>31</v>
      </c>
      <c r="B5" s="74"/>
      <c r="C5" s="74"/>
      <c r="D5" s="74"/>
      <c r="E5" s="74"/>
    </row>
    <row r="6" spans="1:5" ht="12.75">
      <c r="A6" s="74" t="s">
        <v>78</v>
      </c>
      <c r="B6" s="74"/>
      <c r="C6" s="74"/>
      <c r="D6" s="74"/>
      <c r="E6" s="74"/>
    </row>
    <row r="8" spans="3:5" ht="12.75">
      <c r="C8" s="6"/>
      <c r="D8" s="6"/>
      <c r="E8" s="3" t="s">
        <v>29</v>
      </c>
    </row>
    <row r="9" spans="1:5" s="9" customFormat="1" ht="12.75">
      <c r="A9" s="7" t="s">
        <v>4</v>
      </c>
      <c r="B9" s="7" t="s">
        <v>5</v>
      </c>
      <c r="C9" s="7" t="s">
        <v>6</v>
      </c>
      <c r="D9" s="7" t="s">
        <v>7</v>
      </c>
      <c r="E9" s="8" t="s">
        <v>28</v>
      </c>
    </row>
    <row r="10" spans="1:5" s="9" customFormat="1" ht="12.75">
      <c r="A10" s="7">
        <v>1</v>
      </c>
      <c r="B10" s="7">
        <v>2</v>
      </c>
      <c r="C10" s="7" t="s">
        <v>75</v>
      </c>
      <c r="D10" s="7" t="s">
        <v>76</v>
      </c>
      <c r="E10" s="8">
        <v>6</v>
      </c>
    </row>
    <row r="11" spans="1:5" ht="12.75">
      <c r="A11" s="10" t="s">
        <v>8</v>
      </c>
      <c r="B11" s="11"/>
      <c r="C11" s="11"/>
      <c r="D11" s="11"/>
      <c r="E11" s="12">
        <f>E12+E21+E27+E91+E97+E133+E163+E195+E218+E245+E312</f>
        <v>1996464.7000000002</v>
      </c>
    </row>
    <row r="12" spans="1:5" s="16" customFormat="1" ht="51">
      <c r="A12" s="13" t="s">
        <v>223</v>
      </c>
      <c r="B12" s="14" t="s">
        <v>77</v>
      </c>
      <c r="C12" s="14"/>
      <c r="D12" s="14"/>
      <c r="E12" s="15">
        <f>E13</f>
        <v>3372</v>
      </c>
    </row>
    <row r="13" spans="1:5" s="16" customFormat="1" ht="12.75">
      <c r="A13" s="36" t="s">
        <v>80</v>
      </c>
      <c r="B13" s="37" t="s">
        <v>77</v>
      </c>
      <c r="C13" s="38" t="s">
        <v>79</v>
      </c>
      <c r="D13" s="44"/>
      <c r="E13" s="39">
        <f>E14+E17</f>
        <v>3372</v>
      </c>
    </row>
    <row r="14" spans="1:5" ht="25.5">
      <c r="A14" s="25" t="s">
        <v>82</v>
      </c>
      <c r="B14" s="22" t="s">
        <v>77</v>
      </c>
      <c r="C14" s="7" t="s">
        <v>81</v>
      </c>
      <c r="D14" s="7"/>
      <c r="E14" s="24">
        <f>E15+E16</f>
        <v>1237</v>
      </c>
    </row>
    <row r="15" spans="1:5" ht="76.5">
      <c r="A15" s="25" t="s">
        <v>46</v>
      </c>
      <c r="B15" s="22" t="s">
        <v>77</v>
      </c>
      <c r="C15" s="7" t="s">
        <v>81</v>
      </c>
      <c r="D15" s="7" t="s">
        <v>47</v>
      </c>
      <c r="E15" s="24">
        <v>1125</v>
      </c>
    </row>
    <row r="16" spans="1:5" ht="25.5">
      <c r="A16" s="33" t="s">
        <v>48</v>
      </c>
      <c r="B16" s="22" t="s">
        <v>77</v>
      </c>
      <c r="C16" s="7" t="s">
        <v>81</v>
      </c>
      <c r="D16" s="7" t="s">
        <v>49</v>
      </c>
      <c r="E16" s="24">
        <v>112</v>
      </c>
    </row>
    <row r="17" spans="1:5" ht="25.5">
      <c r="A17" s="26" t="s">
        <v>222</v>
      </c>
      <c r="B17" s="22" t="s">
        <v>77</v>
      </c>
      <c r="C17" s="7" t="s">
        <v>221</v>
      </c>
      <c r="D17" s="7"/>
      <c r="E17" s="24">
        <f>E18+E19+E20</f>
        <v>2135</v>
      </c>
    </row>
    <row r="18" spans="1:5" ht="76.5">
      <c r="A18" s="25" t="s">
        <v>46</v>
      </c>
      <c r="B18" s="22" t="s">
        <v>77</v>
      </c>
      <c r="C18" s="7" t="s">
        <v>221</v>
      </c>
      <c r="D18" s="7" t="s">
        <v>47</v>
      </c>
      <c r="E18" s="24">
        <v>1757</v>
      </c>
    </row>
    <row r="19" spans="1:5" ht="25.5">
      <c r="A19" s="33" t="s">
        <v>48</v>
      </c>
      <c r="B19" s="22" t="s">
        <v>77</v>
      </c>
      <c r="C19" s="7" t="s">
        <v>221</v>
      </c>
      <c r="D19" s="7" t="s">
        <v>49</v>
      </c>
      <c r="E19" s="24">
        <v>376</v>
      </c>
    </row>
    <row r="20" spans="1:5" ht="12.75">
      <c r="A20" s="26" t="s">
        <v>52</v>
      </c>
      <c r="B20" s="22" t="s">
        <v>77</v>
      </c>
      <c r="C20" s="7" t="s">
        <v>221</v>
      </c>
      <c r="D20" s="7" t="s">
        <v>53</v>
      </c>
      <c r="E20" s="24">
        <v>2</v>
      </c>
    </row>
    <row r="21" spans="1:5" s="16" customFormat="1" ht="38.25">
      <c r="A21" s="13" t="s">
        <v>71</v>
      </c>
      <c r="B21" s="14" t="s">
        <v>70</v>
      </c>
      <c r="C21" s="14"/>
      <c r="D21" s="14"/>
      <c r="E21" s="15">
        <f>E22</f>
        <v>2282</v>
      </c>
    </row>
    <row r="22" spans="1:5" s="16" customFormat="1" ht="12.75">
      <c r="A22" s="36" t="s">
        <v>80</v>
      </c>
      <c r="B22" s="37" t="s">
        <v>70</v>
      </c>
      <c r="C22" s="38" t="s">
        <v>79</v>
      </c>
      <c r="D22" s="44"/>
      <c r="E22" s="39">
        <f>E23</f>
        <v>2282</v>
      </c>
    </row>
    <row r="23" spans="1:5" ht="25.5">
      <c r="A23" s="25" t="s">
        <v>82</v>
      </c>
      <c r="B23" s="22" t="s">
        <v>70</v>
      </c>
      <c r="C23" s="7" t="s">
        <v>81</v>
      </c>
      <c r="D23" s="7"/>
      <c r="E23" s="24">
        <f>E24+E25+E26</f>
        <v>2282</v>
      </c>
    </row>
    <row r="24" spans="1:5" ht="76.5">
      <c r="A24" s="25" t="s">
        <v>46</v>
      </c>
      <c r="B24" s="22" t="s">
        <v>70</v>
      </c>
      <c r="C24" s="7" t="s">
        <v>81</v>
      </c>
      <c r="D24" s="7" t="s">
        <v>47</v>
      </c>
      <c r="E24" s="24">
        <v>1671</v>
      </c>
    </row>
    <row r="25" spans="1:5" ht="25.5">
      <c r="A25" s="33" t="s">
        <v>48</v>
      </c>
      <c r="B25" s="22" t="s">
        <v>70</v>
      </c>
      <c r="C25" s="7" t="s">
        <v>81</v>
      </c>
      <c r="D25" s="7" t="s">
        <v>49</v>
      </c>
      <c r="E25" s="24">
        <v>610</v>
      </c>
    </row>
    <row r="26" spans="1:5" ht="12.75">
      <c r="A26" s="26" t="s">
        <v>52</v>
      </c>
      <c r="B26" s="22" t="s">
        <v>70</v>
      </c>
      <c r="C26" s="7" t="s">
        <v>81</v>
      </c>
      <c r="D26" s="7" t="s">
        <v>53</v>
      </c>
      <c r="E26" s="24">
        <v>1</v>
      </c>
    </row>
    <row r="27" spans="1:5" s="16" customFormat="1" ht="38.25">
      <c r="A27" s="13" t="s">
        <v>12</v>
      </c>
      <c r="B27" s="14" t="s">
        <v>60</v>
      </c>
      <c r="C27" s="14"/>
      <c r="D27" s="14"/>
      <c r="E27" s="15">
        <f>E28+E32+E38+E41+E48+E56+E59+E62+E52</f>
        <v>147364.9</v>
      </c>
    </row>
    <row r="28" spans="1:5" s="18" customFormat="1" ht="51">
      <c r="A28" s="50" t="s">
        <v>224</v>
      </c>
      <c r="B28" s="11" t="s">
        <v>60</v>
      </c>
      <c r="C28" s="51" t="s">
        <v>100</v>
      </c>
      <c r="D28" s="17"/>
      <c r="E28" s="29">
        <f>E29</f>
        <v>13153</v>
      </c>
    </row>
    <row r="29" spans="1:5" s="40" customFormat="1" ht="63.75">
      <c r="A29" s="52" t="s">
        <v>225</v>
      </c>
      <c r="B29" s="37" t="s">
        <v>60</v>
      </c>
      <c r="C29" s="44" t="s">
        <v>101</v>
      </c>
      <c r="D29" s="38"/>
      <c r="E29" s="39">
        <f>E30</f>
        <v>13153</v>
      </c>
    </row>
    <row r="30" spans="1:5" ht="25.5">
      <c r="A30" s="45" t="s">
        <v>226</v>
      </c>
      <c r="B30" s="22" t="s">
        <v>60</v>
      </c>
      <c r="C30" s="23" t="s">
        <v>102</v>
      </c>
      <c r="D30" s="7"/>
      <c r="E30" s="24">
        <f>E31</f>
        <v>13153</v>
      </c>
    </row>
    <row r="31" spans="1:5" ht="25.5">
      <c r="A31" s="21" t="s">
        <v>58</v>
      </c>
      <c r="B31" s="22" t="s">
        <v>60</v>
      </c>
      <c r="C31" s="23" t="s">
        <v>102</v>
      </c>
      <c r="D31" s="23" t="s">
        <v>59</v>
      </c>
      <c r="E31" s="24">
        <v>13153</v>
      </c>
    </row>
    <row r="32" spans="1:5" s="18" customFormat="1" ht="76.5">
      <c r="A32" s="53" t="s">
        <v>227</v>
      </c>
      <c r="B32" s="11" t="s">
        <v>60</v>
      </c>
      <c r="C32" s="17" t="s">
        <v>87</v>
      </c>
      <c r="D32" s="17"/>
      <c r="E32" s="29">
        <f>E33+E36</f>
        <v>26379</v>
      </c>
    </row>
    <row r="33" spans="1:5" s="40" customFormat="1" ht="76.5">
      <c r="A33" s="54" t="s">
        <v>228</v>
      </c>
      <c r="B33" s="37" t="s">
        <v>60</v>
      </c>
      <c r="C33" s="38" t="s">
        <v>88</v>
      </c>
      <c r="D33" s="38"/>
      <c r="E33" s="39">
        <f>E35</f>
        <v>5000</v>
      </c>
    </row>
    <row r="34" spans="1:5" ht="12.75">
      <c r="A34" s="41" t="s">
        <v>229</v>
      </c>
      <c r="B34" s="22" t="s">
        <v>60</v>
      </c>
      <c r="C34" s="7" t="s">
        <v>89</v>
      </c>
      <c r="D34" s="7"/>
      <c r="E34" s="24">
        <f>E35</f>
        <v>5000</v>
      </c>
    </row>
    <row r="35" spans="1:5" ht="12.75">
      <c r="A35" s="21" t="s">
        <v>52</v>
      </c>
      <c r="B35" s="22" t="s">
        <v>60</v>
      </c>
      <c r="C35" s="7" t="s">
        <v>89</v>
      </c>
      <c r="D35" s="7" t="s">
        <v>53</v>
      </c>
      <c r="E35" s="24">
        <v>5000</v>
      </c>
    </row>
    <row r="36" spans="1:5" ht="25.5">
      <c r="A36" s="21" t="s">
        <v>23</v>
      </c>
      <c r="B36" s="22" t="s">
        <v>60</v>
      </c>
      <c r="C36" s="7" t="s">
        <v>92</v>
      </c>
      <c r="D36" s="7"/>
      <c r="E36" s="24">
        <f>E37</f>
        <v>21379</v>
      </c>
    </row>
    <row r="37" spans="1:5" ht="51">
      <c r="A37" s="21" t="s">
        <v>54</v>
      </c>
      <c r="B37" s="22" t="s">
        <v>60</v>
      </c>
      <c r="C37" s="7" t="s">
        <v>92</v>
      </c>
      <c r="D37" s="7" t="s">
        <v>55</v>
      </c>
      <c r="E37" s="24">
        <v>21379</v>
      </c>
    </row>
    <row r="38" spans="1:5" s="18" customFormat="1" ht="51">
      <c r="A38" s="50" t="s">
        <v>230</v>
      </c>
      <c r="B38" s="11" t="s">
        <v>60</v>
      </c>
      <c r="C38" s="55" t="s">
        <v>93</v>
      </c>
      <c r="D38" s="17"/>
      <c r="E38" s="29">
        <f>E39</f>
        <v>11300</v>
      </c>
    </row>
    <row r="39" spans="1:5" ht="25.5">
      <c r="A39" s="41" t="s">
        <v>231</v>
      </c>
      <c r="B39" s="22" t="s">
        <v>60</v>
      </c>
      <c r="C39" s="30" t="s">
        <v>94</v>
      </c>
      <c r="D39" s="7"/>
      <c r="E39" s="24">
        <f>E40</f>
        <v>11300</v>
      </c>
    </row>
    <row r="40" spans="1:5" ht="12.75">
      <c r="A40" s="21" t="s">
        <v>52</v>
      </c>
      <c r="B40" s="22" t="s">
        <v>60</v>
      </c>
      <c r="C40" s="30" t="s">
        <v>94</v>
      </c>
      <c r="D40" s="7" t="s">
        <v>53</v>
      </c>
      <c r="E40" s="24">
        <v>11300</v>
      </c>
    </row>
    <row r="41" spans="1:5" ht="38.25">
      <c r="A41" s="50" t="s">
        <v>312</v>
      </c>
      <c r="B41" s="11" t="s">
        <v>60</v>
      </c>
      <c r="C41" s="17" t="s">
        <v>95</v>
      </c>
      <c r="D41" s="17"/>
      <c r="E41" s="29">
        <f>E42+E46</f>
        <v>1260</v>
      </c>
    </row>
    <row r="42" spans="1:5" s="40" customFormat="1" ht="38.25">
      <c r="A42" s="54" t="s">
        <v>311</v>
      </c>
      <c r="B42" s="37" t="s">
        <v>60</v>
      </c>
      <c r="C42" s="38" t="s">
        <v>247</v>
      </c>
      <c r="D42" s="38"/>
      <c r="E42" s="39">
        <f>E43</f>
        <v>1160</v>
      </c>
    </row>
    <row r="43" spans="1:5" ht="25.5">
      <c r="A43" s="41" t="s">
        <v>232</v>
      </c>
      <c r="B43" s="22" t="s">
        <v>60</v>
      </c>
      <c r="C43" s="7" t="s">
        <v>248</v>
      </c>
      <c r="D43" s="7"/>
      <c r="E43" s="24">
        <f>E44</f>
        <v>1160</v>
      </c>
    </row>
    <row r="44" spans="1:5" ht="12.75">
      <c r="A44" s="21" t="s">
        <v>52</v>
      </c>
      <c r="B44" s="22" t="s">
        <v>60</v>
      </c>
      <c r="C44" s="7" t="s">
        <v>248</v>
      </c>
      <c r="D44" s="7" t="s">
        <v>53</v>
      </c>
      <c r="E44" s="24">
        <v>1160</v>
      </c>
    </row>
    <row r="45" spans="1:5" s="40" customFormat="1" ht="51">
      <c r="A45" s="36" t="s">
        <v>249</v>
      </c>
      <c r="B45" s="37" t="s">
        <v>60</v>
      </c>
      <c r="C45" s="38" t="s">
        <v>320</v>
      </c>
      <c r="D45" s="38"/>
      <c r="E45" s="39">
        <f>E46</f>
        <v>100</v>
      </c>
    </row>
    <row r="46" spans="1:5" s="18" customFormat="1" ht="51">
      <c r="A46" s="21" t="s">
        <v>246</v>
      </c>
      <c r="B46" s="22" t="s">
        <v>60</v>
      </c>
      <c r="C46" s="7" t="s">
        <v>321</v>
      </c>
      <c r="D46" s="7"/>
      <c r="E46" s="24">
        <f>E47</f>
        <v>100</v>
      </c>
    </row>
    <row r="47" spans="1:5" ht="25.5">
      <c r="A47" s="21" t="s">
        <v>50</v>
      </c>
      <c r="B47" s="22" t="s">
        <v>60</v>
      </c>
      <c r="C47" s="7" t="s">
        <v>321</v>
      </c>
      <c r="D47" s="7" t="s">
        <v>51</v>
      </c>
      <c r="E47" s="24">
        <v>100</v>
      </c>
    </row>
    <row r="48" spans="1:5" s="16" customFormat="1" ht="38.25">
      <c r="A48" s="56" t="s">
        <v>233</v>
      </c>
      <c r="B48" s="11" t="s">
        <v>60</v>
      </c>
      <c r="C48" s="51" t="s">
        <v>96</v>
      </c>
      <c r="D48" s="17"/>
      <c r="E48" s="29">
        <f>E49</f>
        <v>5392.8</v>
      </c>
    </row>
    <row r="49" spans="1:5" s="16" customFormat="1" ht="51">
      <c r="A49" s="57" t="s">
        <v>305</v>
      </c>
      <c r="B49" s="37" t="s">
        <v>60</v>
      </c>
      <c r="C49" s="58" t="s">
        <v>234</v>
      </c>
      <c r="D49" s="38"/>
      <c r="E49" s="39">
        <f>E50</f>
        <v>5392.8</v>
      </c>
    </row>
    <row r="50" spans="1:5" s="16" customFormat="1" ht="89.25">
      <c r="A50" s="46" t="s">
        <v>236</v>
      </c>
      <c r="B50" s="22" t="s">
        <v>60</v>
      </c>
      <c r="C50" s="35" t="s">
        <v>235</v>
      </c>
      <c r="D50" s="7"/>
      <c r="E50" s="24">
        <f>E51</f>
        <v>5392.8</v>
      </c>
    </row>
    <row r="51" spans="1:5" s="16" customFormat="1" ht="25.5">
      <c r="A51" s="26" t="s">
        <v>50</v>
      </c>
      <c r="B51" s="22" t="s">
        <v>60</v>
      </c>
      <c r="C51" s="35" t="s">
        <v>235</v>
      </c>
      <c r="D51" s="7" t="s">
        <v>51</v>
      </c>
      <c r="E51" s="24">
        <v>5392.8</v>
      </c>
    </row>
    <row r="52" spans="1:5" s="16" customFormat="1" ht="38.25">
      <c r="A52" s="50" t="s">
        <v>243</v>
      </c>
      <c r="B52" s="11" t="s">
        <v>60</v>
      </c>
      <c r="C52" s="59" t="s">
        <v>103</v>
      </c>
      <c r="D52" s="17"/>
      <c r="E52" s="29">
        <f>E53</f>
        <v>1972</v>
      </c>
    </row>
    <row r="53" spans="1:5" s="40" customFormat="1" ht="51">
      <c r="A53" s="36" t="s">
        <v>324</v>
      </c>
      <c r="B53" s="37" t="s">
        <v>60</v>
      </c>
      <c r="C53" s="38" t="s">
        <v>322</v>
      </c>
      <c r="D53" s="38"/>
      <c r="E53" s="39">
        <f>E54</f>
        <v>1972</v>
      </c>
    </row>
    <row r="54" spans="1:5" s="16" customFormat="1" ht="12.75">
      <c r="A54" s="41" t="s">
        <v>244</v>
      </c>
      <c r="B54" s="22" t="s">
        <v>60</v>
      </c>
      <c r="C54" s="7" t="s">
        <v>323</v>
      </c>
      <c r="D54" s="7"/>
      <c r="E54" s="24">
        <f>E55</f>
        <v>1972</v>
      </c>
    </row>
    <row r="55" spans="1:5" ht="51">
      <c r="A55" s="21" t="s">
        <v>54</v>
      </c>
      <c r="B55" s="22" t="s">
        <v>60</v>
      </c>
      <c r="C55" s="7" t="s">
        <v>323</v>
      </c>
      <c r="D55" s="7" t="s">
        <v>55</v>
      </c>
      <c r="E55" s="24">
        <v>1972</v>
      </c>
    </row>
    <row r="56" spans="1:5" s="16" customFormat="1" ht="38.25">
      <c r="A56" s="60" t="s">
        <v>239</v>
      </c>
      <c r="B56" s="11" t="s">
        <v>60</v>
      </c>
      <c r="C56" s="59" t="s">
        <v>237</v>
      </c>
      <c r="D56" s="17"/>
      <c r="E56" s="29">
        <f>E57</f>
        <v>1019</v>
      </c>
    </row>
    <row r="57" spans="1:5" s="16" customFormat="1" ht="38.25">
      <c r="A57" s="61" t="s">
        <v>240</v>
      </c>
      <c r="B57" s="37" t="s">
        <v>60</v>
      </c>
      <c r="C57" s="58" t="s">
        <v>238</v>
      </c>
      <c r="D57" s="38"/>
      <c r="E57" s="39">
        <f>E58</f>
        <v>1019</v>
      </c>
    </row>
    <row r="58" spans="1:5" s="16" customFormat="1" ht="25.5">
      <c r="A58" s="26" t="s">
        <v>50</v>
      </c>
      <c r="B58" s="22" t="s">
        <v>60</v>
      </c>
      <c r="C58" s="35" t="s">
        <v>238</v>
      </c>
      <c r="D58" s="7" t="s">
        <v>51</v>
      </c>
      <c r="E58" s="24">
        <v>1019</v>
      </c>
    </row>
    <row r="59" spans="1:5" s="18" customFormat="1" ht="51">
      <c r="A59" s="50" t="s">
        <v>241</v>
      </c>
      <c r="B59" s="11" t="s">
        <v>60</v>
      </c>
      <c r="C59" s="51" t="s">
        <v>97</v>
      </c>
      <c r="D59" s="17"/>
      <c r="E59" s="29">
        <f>E60</f>
        <v>6677</v>
      </c>
    </row>
    <row r="60" spans="1:5" ht="12.75">
      <c r="A60" s="45" t="s">
        <v>242</v>
      </c>
      <c r="B60" s="22" t="s">
        <v>60</v>
      </c>
      <c r="C60" s="23" t="s">
        <v>98</v>
      </c>
      <c r="D60" s="7"/>
      <c r="E60" s="24">
        <f>E61</f>
        <v>6677</v>
      </c>
    </row>
    <row r="61" spans="1:5" ht="51">
      <c r="A61" s="21" t="s">
        <v>54</v>
      </c>
      <c r="B61" s="22" t="s">
        <v>60</v>
      </c>
      <c r="C61" s="23" t="s">
        <v>98</v>
      </c>
      <c r="D61" s="23" t="s">
        <v>55</v>
      </c>
      <c r="E61" s="24">
        <v>6677</v>
      </c>
    </row>
    <row r="62" spans="1:5" s="16" customFormat="1" ht="12.75">
      <c r="A62" s="36" t="s">
        <v>80</v>
      </c>
      <c r="B62" s="37" t="s">
        <v>60</v>
      </c>
      <c r="C62" s="38" t="s">
        <v>79</v>
      </c>
      <c r="D62" s="44"/>
      <c r="E62" s="39">
        <f>E63+E68+E70+E72+E74+E78+E80+E83+E86+E76+E89</f>
        <v>80212.09999999999</v>
      </c>
    </row>
    <row r="63" spans="1:5" ht="25.5">
      <c r="A63" s="25" t="s">
        <v>82</v>
      </c>
      <c r="B63" s="22" t="s">
        <v>60</v>
      </c>
      <c r="C63" s="7" t="s">
        <v>81</v>
      </c>
      <c r="D63" s="7"/>
      <c r="E63" s="24">
        <f>E64+E65+E66+E67</f>
        <v>56122</v>
      </c>
    </row>
    <row r="64" spans="1:5" ht="76.5">
      <c r="A64" s="25" t="s">
        <v>46</v>
      </c>
      <c r="B64" s="22" t="s">
        <v>60</v>
      </c>
      <c r="C64" s="7" t="s">
        <v>81</v>
      </c>
      <c r="D64" s="7" t="s">
        <v>47</v>
      </c>
      <c r="E64" s="24">
        <v>29461</v>
      </c>
    </row>
    <row r="65" spans="1:5" ht="25.5">
      <c r="A65" s="33" t="s">
        <v>48</v>
      </c>
      <c r="B65" s="22" t="s">
        <v>60</v>
      </c>
      <c r="C65" s="7" t="s">
        <v>81</v>
      </c>
      <c r="D65" s="7" t="s">
        <v>49</v>
      </c>
      <c r="E65" s="24">
        <v>26064</v>
      </c>
    </row>
    <row r="66" spans="1:5" ht="25.5">
      <c r="A66" s="33" t="s">
        <v>50</v>
      </c>
      <c r="B66" s="22" t="s">
        <v>60</v>
      </c>
      <c r="C66" s="7" t="s">
        <v>81</v>
      </c>
      <c r="D66" s="7" t="s">
        <v>51</v>
      </c>
      <c r="E66" s="24">
        <v>150</v>
      </c>
    </row>
    <row r="67" spans="1:5" ht="12.75">
      <c r="A67" s="26" t="s">
        <v>52</v>
      </c>
      <c r="B67" s="22" t="s">
        <v>60</v>
      </c>
      <c r="C67" s="7" t="s">
        <v>81</v>
      </c>
      <c r="D67" s="7" t="s">
        <v>53</v>
      </c>
      <c r="E67" s="24">
        <v>447</v>
      </c>
    </row>
    <row r="68" spans="1:5" ht="38.25">
      <c r="A68" s="21" t="s">
        <v>13</v>
      </c>
      <c r="B68" s="22" t="s">
        <v>60</v>
      </c>
      <c r="C68" s="7" t="s">
        <v>83</v>
      </c>
      <c r="D68" s="7"/>
      <c r="E68" s="24">
        <f>E69</f>
        <v>1414</v>
      </c>
    </row>
    <row r="69" spans="1:5" ht="76.5">
      <c r="A69" s="25" t="s">
        <v>46</v>
      </c>
      <c r="B69" s="22" t="s">
        <v>60</v>
      </c>
      <c r="C69" s="7" t="s">
        <v>83</v>
      </c>
      <c r="D69" s="7" t="s">
        <v>47</v>
      </c>
      <c r="E69" s="24">
        <v>1414</v>
      </c>
    </row>
    <row r="70" spans="1:5" ht="38.25">
      <c r="A70" s="41" t="s">
        <v>250</v>
      </c>
      <c r="B70" s="22" t="s">
        <v>60</v>
      </c>
      <c r="C70" s="7" t="s">
        <v>90</v>
      </c>
      <c r="D70" s="7"/>
      <c r="E70" s="24">
        <f>E71</f>
        <v>4700</v>
      </c>
    </row>
    <row r="71" spans="1:5" ht="25.5">
      <c r="A71" s="33" t="s">
        <v>48</v>
      </c>
      <c r="B71" s="22" t="s">
        <v>60</v>
      </c>
      <c r="C71" s="7" t="s">
        <v>90</v>
      </c>
      <c r="D71" s="7" t="s">
        <v>49</v>
      </c>
      <c r="E71" s="24">
        <v>4700</v>
      </c>
    </row>
    <row r="72" spans="1:5" ht="25.5">
      <c r="A72" s="41" t="s">
        <v>251</v>
      </c>
      <c r="B72" s="22" t="s">
        <v>60</v>
      </c>
      <c r="C72" s="7" t="s">
        <v>91</v>
      </c>
      <c r="D72" s="7"/>
      <c r="E72" s="24">
        <f>E73</f>
        <v>5037</v>
      </c>
    </row>
    <row r="73" spans="1:5" ht="25.5">
      <c r="A73" s="33" t="s">
        <v>48</v>
      </c>
      <c r="B73" s="22" t="s">
        <v>60</v>
      </c>
      <c r="C73" s="7" t="s">
        <v>91</v>
      </c>
      <c r="D73" s="7" t="s">
        <v>49</v>
      </c>
      <c r="E73" s="24">
        <v>5037</v>
      </c>
    </row>
    <row r="74" spans="1:5" s="18" customFormat="1" ht="12.75">
      <c r="A74" s="41" t="s">
        <v>253</v>
      </c>
      <c r="B74" s="22" t="s">
        <v>60</v>
      </c>
      <c r="C74" s="7" t="s">
        <v>252</v>
      </c>
      <c r="D74" s="7"/>
      <c r="E74" s="24">
        <f>E75</f>
        <v>901</v>
      </c>
    </row>
    <row r="75" spans="1:5" s="18" customFormat="1" ht="25.5">
      <c r="A75" s="21" t="s">
        <v>50</v>
      </c>
      <c r="B75" s="22" t="s">
        <v>60</v>
      </c>
      <c r="C75" s="7" t="s">
        <v>252</v>
      </c>
      <c r="D75" s="7" t="s">
        <v>51</v>
      </c>
      <c r="E75" s="24">
        <v>901</v>
      </c>
    </row>
    <row r="76" spans="1:5" s="18" customFormat="1" ht="51">
      <c r="A76" s="21" t="s">
        <v>246</v>
      </c>
      <c r="B76" s="22" t="s">
        <v>60</v>
      </c>
      <c r="C76" s="7" t="s">
        <v>245</v>
      </c>
      <c r="D76" s="7"/>
      <c r="E76" s="24">
        <f>E77</f>
        <v>2002</v>
      </c>
    </row>
    <row r="77" spans="1:5" ht="25.5">
      <c r="A77" s="21" t="s">
        <v>50</v>
      </c>
      <c r="B77" s="22" t="s">
        <v>60</v>
      </c>
      <c r="C77" s="7" t="s">
        <v>245</v>
      </c>
      <c r="D77" s="7" t="s">
        <v>51</v>
      </c>
      <c r="E77" s="24">
        <v>2002</v>
      </c>
    </row>
    <row r="78" spans="1:5" ht="12.75">
      <c r="A78" s="41" t="s">
        <v>254</v>
      </c>
      <c r="B78" s="22" t="s">
        <v>60</v>
      </c>
      <c r="C78" s="23" t="s">
        <v>99</v>
      </c>
      <c r="D78" s="7"/>
      <c r="E78" s="24">
        <f>E79</f>
        <v>2000</v>
      </c>
    </row>
    <row r="79" spans="1:5" ht="25.5">
      <c r="A79" s="33" t="s">
        <v>48</v>
      </c>
      <c r="B79" s="22" t="s">
        <v>60</v>
      </c>
      <c r="C79" s="23" t="s">
        <v>99</v>
      </c>
      <c r="D79" s="7" t="s">
        <v>49</v>
      </c>
      <c r="E79" s="24">
        <v>2000</v>
      </c>
    </row>
    <row r="80" spans="1:5" ht="25.5">
      <c r="A80" s="41" t="s">
        <v>255</v>
      </c>
      <c r="B80" s="22" t="s">
        <v>60</v>
      </c>
      <c r="C80" s="7" t="s">
        <v>84</v>
      </c>
      <c r="D80" s="7"/>
      <c r="E80" s="24">
        <f>E81+E82</f>
        <v>5828.4</v>
      </c>
    </row>
    <row r="81" spans="1:5" ht="76.5">
      <c r="A81" s="25" t="s">
        <v>46</v>
      </c>
      <c r="B81" s="22" t="s">
        <v>60</v>
      </c>
      <c r="C81" s="7" t="s">
        <v>84</v>
      </c>
      <c r="D81" s="7" t="s">
        <v>47</v>
      </c>
      <c r="E81" s="24">
        <v>1796.4</v>
      </c>
    </row>
    <row r="82" spans="1:5" ht="25.5">
      <c r="A82" s="33" t="s">
        <v>48</v>
      </c>
      <c r="B82" s="22" t="s">
        <v>60</v>
      </c>
      <c r="C82" s="7" t="s">
        <v>84</v>
      </c>
      <c r="D82" s="7" t="s">
        <v>49</v>
      </c>
      <c r="E82" s="24">
        <v>4032</v>
      </c>
    </row>
    <row r="83" spans="1:5" ht="38.25">
      <c r="A83" s="41" t="s">
        <v>256</v>
      </c>
      <c r="B83" s="22" t="s">
        <v>60</v>
      </c>
      <c r="C83" s="7" t="s">
        <v>85</v>
      </c>
      <c r="D83" s="7"/>
      <c r="E83" s="24">
        <f>E84+E85</f>
        <v>1700.5</v>
      </c>
    </row>
    <row r="84" spans="1:5" ht="76.5">
      <c r="A84" s="25" t="s">
        <v>46</v>
      </c>
      <c r="B84" s="22" t="s">
        <v>60</v>
      </c>
      <c r="C84" s="7" t="s">
        <v>85</v>
      </c>
      <c r="D84" s="7" t="s">
        <v>47</v>
      </c>
      <c r="E84" s="24">
        <v>1446.3</v>
      </c>
    </row>
    <row r="85" spans="1:5" ht="25.5">
      <c r="A85" s="33" t="s">
        <v>48</v>
      </c>
      <c r="B85" s="22" t="s">
        <v>60</v>
      </c>
      <c r="C85" s="7" t="s">
        <v>85</v>
      </c>
      <c r="D85" s="7" t="s">
        <v>49</v>
      </c>
      <c r="E85" s="24">
        <v>254.2</v>
      </c>
    </row>
    <row r="86" spans="1:5" ht="25.5">
      <c r="A86" s="41" t="s">
        <v>257</v>
      </c>
      <c r="B86" s="22" t="s">
        <v>60</v>
      </c>
      <c r="C86" s="7" t="s">
        <v>86</v>
      </c>
      <c r="D86" s="7"/>
      <c r="E86" s="24">
        <f>E87+E88</f>
        <v>458.79999999999995</v>
      </c>
    </row>
    <row r="87" spans="1:5" ht="76.5">
      <c r="A87" s="25" t="s">
        <v>46</v>
      </c>
      <c r="B87" s="22" t="s">
        <v>60</v>
      </c>
      <c r="C87" s="7" t="s">
        <v>86</v>
      </c>
      <c r="D87" s="7" t="s">
        <v>47</v>
      </c>
      <c r="E87" s="24">
        <v>312.4</v>
      </c>
    </row>
    <row r="88" spans="1:5" ht="25.5">
      <c r="A88" s="33" t="s">
        <v>48</v>
      </c>
      <c r="B88" s="22" t="s">
        <v>60</v>
      </c>
      <c r="C88" s="7" t="s">
        <v>86</v>
      </c>
      <c r="D88" s="7" t="s">
        <v>49</v>
      </c>
      <c r="E88" s="24">
        <v>146.4</v>
      </c>
    </row>
    <row r="89" spans="1:5" s="18" customFormat="1" ht="51">
      <c r="A89" s="48" t="s">
        <v>273</v>
      </c>
      <c r="B89" s="22" t="s">
        <v>60</v>
      </c>
      <c r="C89" s="7" t="s">
        <v>307</v>
      </c>
      <c r="D89" s="7"/>
      <c r="E89" s="24">
        <f>E90</f>
        <v>48.4</v>
      </c>
    </row>
    <row r="90" spans="1:5" s="18" customFormat="1" ht="25.5">
      <c r="A90" s="33" t="s">
        <v>48</v>
      </c>
      <c r="B90" s="22" t="s">
        <v>60</v>
      </c>
      <c r="C90" s="7" t="s">
        <v>307</v>
      </c>
      <c r="D90" s="7" t="s">
        <v>49</v>
      </c>
      <c r="E90" s="24">
        <v>48.4</v>
      </c>
    </row>
    <row r="91" spans="1:5" ht="25.5">
      <c r="A91" s="31" t="s">
        <v>14</v>
      </c>
      <c r="B91" s="19" t="s">
        <v>32</v>
      </c>
      <c r="C91" s="7"/>
      <c r="D91" s="7"/>
      <c r="E91" s="15">
        <f>E92</f>
        <v>2761</v>
      </c>
    </row>
    <row r="92" spans="1:5" s="16" customFormat="1" ht="12.75">
      <c r="A92" s="36" t="s">
        <v>80</v>
      </c>
      <c r="B92" s="37" t="s">
        <v>32</v>
      </c>
      <c r="C92" s="38" t="s">
        <v>79</v>
      </c>
      <c r="D92" s="44"/>
      <c r="E92" s="39">
        <f>E93</f>
        <v>2761</v>
      </c>
    </row>
    <row r="93" spans="1:5" ht="25.5">
      <c r="A93" s="25" t="s">
        <v>82</v>
      </c>
      <c r="B93" s="22" t="s">
        <v>32</v>
      </c>
      <c r="C93" s="7" t="s">
        <v>81</v>
      </c>
      <c r="D93" s="7"/>
      <c r="E93" s="24">
        <f>E94+E95+E96</f>
        <v>2761</v>
      </c>
    </row>
    <row r="94" spans="1:5" ht="76.5">
      <c r="A94" s="25" t="s">
        <v>46</v>
      </c>
      <c r="B94" s="22" t="s">
        <v>32</v>
      </c>
      <c r="C94" s="7" t="s">
        <v>81</v>
      </c>
      <c r="D94" s="7" t="s">
        <v>47</v>
      </c>
      <c r="E94" s="24">
        <v>1789</v>
      </c>
    </row>
    <row r="95" spans="1:5" ht="25.5">
      <c r="A95" s="33" t="s">
        <v>48</v>
      </c>
      <c r="B95" s="22" t="s">
        <v>32</v>
      </c>
      <c r="C95" s="7" t="s">
        <v>81</v>
      </c>
      <c r="D95" s="7" t="s">
        <v>49</v>
      </c>
      <c r="E95" s="24">
        <v>970</v>
      </c>
    </row>
    <row r="96" spans="1:5" ht="12.75">
      <c r="A96" s="26" t="s">
        <v>52</v>
      </c>
      <c r="B96" s="22" t="s">
        <v>32</v>
      </c>
      <c r="C96" s="7" t="s">
        <v>81</v>
      </c>
      <c r="D96" s="7" t="s">
        <v>53</v>
      </c>
      <c r="E96" s="24">
        <v>2</v>
      </c>
    </row>
    <row r="97" spans="1:5" s="16" customFormat="1" ht="51">
      <c r="A97" s="13" t="s">
        <v>61</v>
      </c>
      <c r="B97" s="14" t="s">
        <v>62</v>
      </c>
      <c r="C97" s="14"/>
      <c r="D97" s="14"/>
      <c r="E97" s="15">
        <f>E98+E102+E130</f>
        <v>207397</v>
      </c>
    </row>
    <row r="98" spans="1:5" s="18" customFormat="1" ht="51">
      <c r="A98" s="53" t="s">
        <v>258</v>
      </c>
      <c r="B98" s="11" t="s">
        <v>62</v>
      </c>
      <c r="C98" s="17" t="s">
        <v>104</v>
      </c>
      <c r="D98" s="17"/>
      <c r="E98" s="29">
        <f>E99</f>
        <v>50242</v>
      </c>
    </row>
    <row r="99" spans="1:5" s="40" customFormat="1" ht="38.25">
      <c r="A99" s="54" t="s">
        <v>259</v>
      </c>
      <c r="B99" s="37" t="s">
        <v>62</v>
      </c>
      <c r="C99" s="44" t="s">
        <v>129</v>
      </c>
      <c r="D99" s="38"/>
      <c r="E99" s="39">
        <f>E100</f>
        <v>50242</v>
      </c>
    </row>
    <row r="100" spans="1:5" ht="12.75">
      <c r="A100" s="41" t="s">
        <v>73</v>
      </c>
      <c r="B100" s="22" t="s">
        <v>62</v>
      </c>
      <c r="C100" s="23" t="s">
        <v>130</v>
      </c>
      <c r="D100" s="7"/>
      <c r="E100" s="24">
        <f>E101</f>
        <v>50242</v>
      </c>
    </row>
    <row r="101" spans="1:5" ht="25.5">
      <c r="A101" s="33" t="s">
        <v>48</v>
      </c>
      <c r="B101" s="22" t="s">
        <v>62</v>
      </c>
      <c r="C101" s="23" t="s">
        <v>130</v>
      </c>
      <c r="D101" s="7" t="s">
        <v>49</v>
      </c>
      <c r="E101" s="24">
        <v>50242</v>
      </c>
    </row>
    <row r="102" spans="1:5" s="16" customFormat="1" ht="51">
      <c r="A102" s="50" t="s">
        <v>308</v>
      </c>
      <c r="B102" s="11" t="s">
        <v>62</v>
      </c>
      <c r="C102" s="17" t="s">
        <v>107</v>
      </c>
      <c r="D102" s="51"/>
      <c r="E102" s="29">
        <f>E103+E110+E119+E122</f>
        <v>157040</v>
      </c>
    </row>
    <row r="103" spans="1:5" s="40" customFormat="1" ht="63.75">
      <c r="A103" s="54" t="s">
        <v>260</v>
      </c>
      <c r="B103" s="37" t="s">
        <v>62</v>
      </c>
      <c r="C103" s="38" t="s">
        <v>111</v>
      </c>
      <c r="D103" s="38"/>
      <c r="E103" s="39">
        <f>E104+E106+E108</f>
        <v>22260</v>
      </c>
    </row>
    <row r="104" spans="1:5" ht="25.5">
      <c r="A104" s="41" t="s">
        <v>261</v>
      </c>
      <c r="B104" s="22" t="s">
        <v>62</v>
      </c>
      <c r="C104" s="7" t="s">
        <v>112</v>
      </c>
      <c r="D104" s="7"/>
      <c r="E104" s="24">
        <f>E105</f>
        <v>13811</v>
      </c>
    </row>
    <row r="105" spans="1:5" ht="12.75">
      <c r="A105" s="21" t="s">
        <v>52</v>
      </c>
      <c r="B105" s="22" t="s">
        <v>62</v>
      </c>
      <c r="C105" s="7" t="s">
        <v>112</v>
      </c>
      <c r="D105" s="7" t="s">
        <v>53</v>
      </c>
      <c r="E105" s="24">
        <v>13811</v>
      </c>
    </row>
    <row r="106" spans="1:5" ht="12.75">
      <c r="A106" s="41" t="s">
        <v>262</v>
      </c>
      <c r="B106" s="22" t="s">
        <v>62</v>
      </c>
      <c r="C106" s="7" t="s">
        <v>113</v>
      </c>
      <c r="D106" s="7"/>
      <c r="E106" s="24">
        <f>E107</f>
        <v>2024</v>
      </c>
    </row>
    <row r="107" spans="1:5" ht="12.75">
      <c r="A107" s="21" t="s">
        <v>52</v>
      </c>
      <c r="B107" s="22" t="s">
        <v>62</v>
      </c>
      <c r="C107" s="7" t="s">
        <v>113</v>
      </c>
      <c r="D107" s="7" t="s">
        <v>53</v>
      </c>
      <c r="E107" s="24">
        <v>2024</v>
      </c>
    </row>
    <row r="108" spans="1:5" ht="38.25">
      <c r="A108" s="41" t="s">
        <v>263</v>
      </c>
      <c r="B108" s="22" t="s">
        <v>62</v>
      </c>
      <c r="C108" s="7" t="s">
        <v>114</v>
      </c>
      <c r="D108" s="7"/>
      <c r="E108" s="24">
        <f>E109</f>
        <v>6425</v>
      </c>
    </row>
    <row r="109" spans="1:5" ht="12.75">
      <c r="A109" s="21" t="s">
        <v>52</v>
      </c>
      <c r="B109" s="22" t="s">
        <v>62</v>
      </c>
      <c r="C109" s="7" t="s">
        <v>114</v>
      </c>
      <c r="D109" s="7" t="s">
        <v>53</v>
      </c>
      <c r="E109" s="24">
        <v>6425</v>
      </c>
    </row>
    <row r="110" spans="1:5" s="40" customFormat="1" ht="51">
      <c r="A110" s="54" t="s">
        <v>264</v>
      </c>
      <c r="B110" s="37" t="s">
        <v>62</v>
      </c>
      <c r="C110" s="38" t="s">
        <v>115</v>
      </c>
      <c r="D110" s="38"/>
      <c r="E110" s="39">
        <f>E111+E113+E115+E117</f>
        <v>109106</v>
      </c>
    </row>
    <row r="111" spans="1:5" ht="12.75">
      <c r="A111" s="41" t="s">
        <v>16</v>
      </c>
      <c r="B111" s="22" t="s">
        <v>62</v>
      </c>
      <c r="C111" s="7" t="s">
        <v>116</v>
      </c>
      <c r="D111" s="7"/>
      <c r="E111" s="24">
        <f>E112</f>
        <v>21411</v>
      </c>
    </row>
    <row r="112" spans="1:5" ht="25.5">
      <c r="A112" s="33" t="s">
        <v>48</v>
      </c>
      <c r="B112" s="22" t="s">
        <v>62</v>
      </c>
      <c r="C112" s="7" t="s">
        <v>116</v>
      </c>
      <c r="D112" s="7" t="s">
        <v>49</v>
      </c>
      <c r="E112" s="24">
        <v>21411</v>
      </c>
    </row>
    <row r="113" spans="1:5" ht="12.75">
      <c r="A113" s="21" t="s">
        <v>17</v>
      </c>
      <c r="B113" s="22" t="s">
        <v>62</v>
      </c>
      <c r="C113" s="7" t="s">
        <v>119</v>
      </c>
      <c r="D113" s="7"/>
      <c r="E113" s="24">
        <f>E114</f>
        <v>22000</v>
      </c>
    </row>
    <row r="114" spans="1:5" ht="25.5">
      <c r="A114" s="33" t="s">
        <v>48</v>
      </c>
      <c r="B114" s="22" t="s">
        <v>62</v>
      </c>
      <c r="C114" s="7" t="s">
        <v>119</v>
      </c>
      <c r="D114" s="7" t="s">
        <v>49</v>
      </c>
      <c r="E114" s="24">
        <v>22000</v>
      </c>
    </row>
    <row r="115" spans="1:5" ht="12.75">
      <c r="A115" s="21" t="s">
        <v>36</v>
      </c>
      <c r="B115" s="22" t="s">
        <v>62</v>
      </c>
      <c r="C115" s="7" t="s">
        <v>120</v>
      </c>
      <c r="D115" s="7"/>
      <c r="E115" s="24">
        <f>E116</f>
        <v>4132</v>
      </c>
    </row>
    <row r="116" spans="1:5" ht="25.5">
      <c r="A116" s="33" t="s">
        <v>48</v>
      </c>
      <c r="B116" s="22" t="s">
        <v>62</v>
      </c>
      <c r="C116" s="7" t="s">
        <v>120</v>
      </c>
      <c r="D116" s="7" t="s">
        <v>49</v>
      </c>
      <c r="E116" s="24">
        <v>4132</v>
      </c>
    </row>
    <row r="117" spans="1:5" ht="25.5">
      <c r="A117" s="21" t="s">
        <v>18</v>
      </c>
      <c r="B117" s="22" t="s">
        <v>62</v>
      </c>
      <c r="C117" s="7" t="s">
        <v>121</v>
      </c>
      <c r="D117" s="7"/>
      <c r="E117" s="24">
        <f>E118</f>
        <v>61563</v>
      </c>
    </row>
    <row r="118" spans="1:5" ht="25.5">
      <c r="A118" s="33" t="s">
        <v>48</v>
      </c>
      <c r="B118" s="22" t="s">
        <v>62</v>
      </c>
      <c r="C118" s="7" t="s">
        <v>121</v>
      </c>
      <c r="D118" s="7" t="s">
        <v>49</v>
      </c>
      <c r="E118" s="24">
        <v>61563</v>
      </c>
    </row>
    <row r="119" spans="1:5" s="40" customFormat="1" ht="38.25">
      <c r="A119" s="54" t="s">
        <v>265</v>
      </c>
      <c r="B119" s="37" t="s">
        <v>62</v>
      </c>
      <c r="C119" s="38" t="s">
        <v>117</v>
      </c>
      <c r="D119" s="38"/>
      <c r="E119" s="39">
        <f>E120</f>
        <v>19095</v>
      </c>
    </row>
    <row r="120" spans="1:5" ht="12.75">
      <c r="A120" s="41" t="s">
        <v>16</v>
      </c>
      <c r="B120" s="22" t="s">
        <v>62</v>
      </c>
      <c r="C120" s="7" t="s">
        <v>118</v>
      </c>
      <c r="D120" s="7"/>
      <c r="E120" s="24">
        <f>E121</f>
        <v>19095</v>
      </c>
    </row>
    <row r="121" spans="1:5" ht="25.5">
      <c r="A121" s="33" t="s">
        <v>48</v>
      </c>
      <c r="B121" s="22" t="s">
        <v>62</v>
      </c>
      <c r="C121" s="7" t="s">
        <v>118</v>
      </c>
      <c r="D121" s="7" t="s">
        <v>49</v>
      </c>
      <c r="E121" s="24">
        <v>19095</v>
      </c>
    </row>
    <row r="122" spans="1:5" s="40" customFormat="1" ht="63.75">
      <c r="A122" s="52" t="s">
        <v>309</v>
      </c>
      <c r="B122" s="37" t="s">
        <v>62</v>
      </c>
      <c r="C122" s="38" t="s">
        <v>108</v>
      </c>
      <c r="D122" s="38"/>
      <c r="E122" s="39">
        <f>E123+E126</f>
        <v>6579</v>
      </c>
    </row>
    <row r="123" spans="1:5" ht="25.5">
      <c r="A123" s="25" t="s">
        <v>82</v>
      </c>
      <c r="B123" s="22" t="s">
        <v>62</v>
      </c>
      <c r="C123" s="7" t="s">
        <v>109</v>
      </c>
      <c r="D123" s="7"/>
      <c r="E123" s="24">
        <f>E124+E125</f>
        <v>1642</v>
      </c>
    </row>
    <row r="124" spans="1:5" ht="76.5">
      <c r="A124" s="25" t="s">
        <v>46</v>
      </c>
      <c r="B124" s="22" t="s">
        <v>62</v>
      </c>
      <c r="C124" s="7" t="s">
        <v>109</v>
      </c>
      <c r="D124" s="7" t="s">
        <v>47</v>
      </c>
      <c r="E124" s="24">
        <v>1495</v>
      </c>
    </row>
    <row r="125" spans="1:5" ht="25.5">
      <c r="A125" s="33" t="s">
        <v>48</v>
      </c>
      <c r="B125" s="22" t="s">
        <v>62</v>
      </c>
      <c r="C125" s="7" t="s">
        <v>109</v>
      </c>
      <c r="D125" s="7" t="s">
        <v>49</v>
      </c>
      <c r="E125" s="24">
        <v>147</v>
      </c>
    </row>
    <row r="126" spans="1:5" ht="25.5">
      <c r="A126" s="33" t="s">
        <v>63</v>
      </c>
      <c r="B126" s="22" t="s">
        <v>62</v>
      </c>
      <c r="C126" s="7" t="s">
        <v>122</v>
      </c>
      <c r="D126" s="7"/>
      <c r="E126" s="24">
        <f>E127+E128+E129</f>
        <v>4937</v>
      </c>
    </row>
    <row r="127" spans="1:5" ht="76.5">
      <c r="A127" s="25" t="s">
        <v>46</v>
      </c>
      <c r="B127" s="22" t="s">
        <v>62</v>
      </c>
      <c r="C127" s="7" t="s">
        <v>122</v>
      </c>
      <c r="D127" s="7" t="s">
        <v>47</v>
      </c>
      <c r="E127" s="24">
        <v>4114</v>
      </c>
    </row>
    <row r="128" spans="1:5" ht="25.5">
      <c r="A128" s="33" t="s">
        <v>48</v>
      </c>
      <c r="B128" s="22" t="s">
        <v>62</v>
      </c>
      <c r="C128" s="7" t="s">
        <v>122</v>
      </c>
      <c r="D128" s="7" t="s">
        <v>49</v>
      </c>
      <c r="E128" s="24">
        <v>780</v>
      </c>
    </row>
    <row r="129" spans="1:5" ht="12.75">
      <c r="A129" s="26" t="s">
        <v>52</v>
      </c>
      <c r="B129" s="22" t="s">
        <v>62</v>
      </c>
      <c r="C129" s="7" t="s">
        <v>122</v>
      </c>
      <c r="D129" s="7" t="s">
        <v>53</v>
      </c>
      <c r="E129" s="24">
        <v>43</v>
      </c>
    </row>
    <row r="130" spans="1:5" s="40" customFormat="1" ht="12.75">
      <c r="A130" s="36" t="s">
        <v>80</v>
      </c>
      <c r="B130" s="37" t="s">
        <v>62</v>
      </c>
      <c r="C130" s="38" t="s">
        <v>79</v>
      </c>
      <c r="D130" s="38"/>
      <c r="E130" s="39">
        <f>E131</f>
        <v>115</v>
      </c>
    </row>
    <row r="131" spans="1:5" ht="25.5">
      <c r="A131" s="21" t="s">
        <v>24</v>
      </c>
      <c r="B131" s="22" t="s">
        <v>62</v>
      </c>
      <c r="C131" s="7" t="s">
        <v>252</v>
      </c>
      <c r="D131" s="7"/>
      <c r="E131" s="24">
        <f>E132</f>
        <v>115</v>
      </c>
    </row>
    <row r="132" spans="1:5" ht="25.5">
      <c r="A132" s="21" t="s">
        <v>50</v>
      </c>
      <c r="B132" s="22" t="s">
        <v>62</v>
      </c>
      <c r="C132" s="7" t="s">
        <v>252</v>
      </c>
      <c r="D132" s="7" t="s">
        <v>51</v>
      </c>
      <c r="E132" s="24">
        <v>115</v>
      </c>
    </row>
    <row r="133" spans="1:5" s="16" customFormat="1" ht="51">
      <c r="A133" s="13" t="s">
        <v>64</v>
      </c>
      <c r="B133" s="14" t="s">
        <v>65</v>
      </c>
      <c r="C133" s="14"/>
      <c r="D133" s="14"/>
      <c r="E133" s="15">
        <f>E134+E149+E156+E160</f>
        <v>95353</v>
      </c>
    </row>
    <row r="134" spans="1:5" s="16" customFormat="1" ht="51">
      <c r="A134" s="50" t="s">
        <v>258</v>
      </c>
      <c r="B134" s="11" t="s">
        <v>65</v>
      </c>
      <c r="C134" s="17" t="s">
        <v>104</v>
      </c>
      <c r="D134" s="51"/>
      <c r="E134" s="29">
        <f>E135+E138+E141</f>
        <v>71453</v>
      </c>
    </row>
    <row r="135" spans="1:5" s="40" customFormat="1" ht="51">
      <c r="A135" s="54" t="s">
        <v>274</v>
      </c>
      <c r="B135" s="37" t="s">
        <v>65</v>
      </c>
      <c r="C135" s="44" t="s">
        <v>110</v>
      </c>
      <c r="D135" s="38"/>
      <c r="E135" s="39">
        <f>E136</f>
        <v>65000</v>
      </c>
    </row>
    <row r="136" spans="1:5" ht="12.75">
      <c r="A136" s="21" t="s">
        <v>15</v>
      </c>
      <c r="B136" s="22" t="s">
        <v>65</v>
      </c>
      <c r="C136" s="23" t="s">
        <v>128</v>
      </c>
      <c r="D136" s="7"/>
      <c r="E136" s="24">
        <f>E137</f>
        <v>65000</v>
      </c>
    </row>
    <row r="137" spans="1:5" ht="12.75">
      <c r="A137" s="21" t="s">
        <v>52</v>
      </c>
      <c r="B137" s="22" t="s">
        <v>65</v>
      </c>
      <c r="C137" s="23" t="s">
        <v>128</v>
      </c>
      <c r="D137" s="7" t="s">
        <v>53</v>
      </c>
      <c r="E137" s="24">
        <v>65000</v>
      </c>
    </row>
    <row r="138" spans="1:5" s="40" customFormat="1" ht="38.25">
      <c r="A138" s="54" t="s">
        <v>259</v>
      </c>
      <c r="B138" s="37" t="s">
        <v>65</v>
      </c>
      <c r="C138" s="44" t="s">
        <v>129</v>
      </c>
      <c r="D138" s="38"/>
      <c r="E138" s="39">
        <f>E139</f>
        <v>4376</v>
      </c>
    </row>
    <row r="139" spans="1:5" ht="12.75">
      <c r="A139" s="21" t="s">
        <v>73</v>
      </c>
      <c r="B139" s="22" t="s">
        <v>65</v>
      </c>
      <c r="C139" s="23" t="s">
        <v>130</v>
      </c>
      <c r="D139" s="7"/>
      <c r="E139" s="24">
        <f>E140</f>
        <v>4376</v>
      </c>
    </row>
    <row r="140" spans="1:5" ht="12.75">
      <c r="A140" s="33" t="s">
        <v>35</v>
      </c>
      <c r="B140" s="22" t="s">
        <v>65</v>
      </c>
      <c r="C140" s="23" t="s">
        <v>130</v>
      </c>
      <c r="D140" s="7" t="s">
        <v>74</v>
      </c>
      <c r="E140" s="24">
        <v>4376</v>
      </c>
    </row>
    <row r="141" spans="1:5" s="40" customFormat="1" ht="51">
      <c r="A141" s="52" t="s">
        <v>275</v>
      </c>
      <c r="B141" s="37" t="s">
        <v>65</v>
      </c>
      <c r="C141" s="38" t="s">
        <v>105</v>
      </c>
      <c r="D141" s="38"/>
      <c r="E141" s="39">
        <f>E142+E146</f>
        <v>2077</v>
      </c>
    </row>
    <row r="142" spans="1:5" ht="25.5">
      <c r="A142" s="47" t="s">
        <v>82</v>
      </c>
      <c r="B142" s="22" t="s">
        <v>65</v>
      </c>
      <c r="C142" s="7" t="s">
        <v>106</v>
      </c>
      <c r="D142" s="7"/>
      <c r="E142" s="24">
        <f>E143+E144+E145</f>
        <v>1618</v>
      </c>
    </row>
    <row r="143" spans="1:5" ht="76.5">
      <c r="A143" s="25" t="s">
        <v>46</v>
      </c>
      <c r="B143" s="22" t="s">
        <v>65</v>
      </c>
      <c r="C143" s="7" t="s">
        <v>106</v>
      </c>
      <c r="D143" s="7" t="s">
        <v>47</v>
      </c>
      <c r="E143" s="24">
        <v>1443</v>
      </c>
    </row>
    <row r="144" spans="1:5" ht="25.5">
      <c r="A144" s="33" t="s">
        <v>48</v>
      </c>
      <c r="B144" s="22" t="s">
        <v>65</v>
      </c>
      <c r="C144" s="7" t="s">
        <v>106</v>
      </c>
      <c r="D144" s="7" t="s">
        <v>49</v>
      </c>
      <c r="E144" s="24">
        <v>153</v>
      </c>
    </row>
    <row r="145" spans="1:5" ht="25.5">
      <c r="A145" s="33" t="s">
        <v>50</v>
      </c>
      <c r="B145" s="22" t="s">
        <v>65</v>
      </c>
      <c r="C145" s="7" t="s">
        <v>106</v>
      </c>
      <c r="D145" s="7" t="s">
        <v>51</v>
      </c>
      <c r="E145" s="24">
        <v>22</v>
      </c>
    </row>
    <row r="146" spans="1:5" s="16" customFormat="1" ht="25.5">
      <c r="A146" s="33" t="s">
        <v>63</v>
      </c>
      <c r="B146" s="22" t="s">
        <v>65</v>
      </c>
      <c r="C146" s="7" t="s">
        <v>131</v>
      </c>
      <c r="D146" s="7"/>
      <c r="E146" s="24">
        <f>E147+E148</f>
        <v>459</v>
      </c>
    </row>
    <row r="147" spans="1:5" s="16" customFormat="1" ht="76.5">
      <c r="A147" s="25" t="s">
        <v>46</v>
      </c>
      <c r="B147" s="22" t="s">
        <v>65</v>
      </c>
      <c r="C147" s="7" t="s">
        <v>131</v>
      </c>
      <c r="D147" s="7" t="s">
        <v>47</v>
      </c>
      <c r="E147" s="24">
        <v>345</v>
      </c>
    </row>
    <row r="148" spans="1:5" s="16" customFormat="1" ht="25.5">
      <c r="A148" s="33" t="s">
        <v>48</v>
      </c>
      <c r="B148" s="22" t="s">
        <v>65</v>
      </c>
      <c r="C148" s="7" t="s">
        <v>131</v>
      </c>
      <c r="D148" s="7" t="s">
        <v>49</v>
      </c>
      <c r="E148" s="24">
        <v>114</v>
      </c>
    </row>
    <row r="149" spans="1:5" s="18" customFormat="1" ht="38.25">
      <c r="A149" s="28" t="s">
        <v>314</v>
      </c>
      <c r="B149" s="11" t="s">
        <v>65</v>
      </c>
      <c r="C149" s="17" t="s">
        <v>123</v>
      </c>
      <c r="D149" s="17"/>
      <c r="E149" s="29">
        <f>E150+E153</f>
        <v>12900</v>
      </c>
    </row>
    <row r="150" spans="1:5" s="40" customFormat="1" ht="51">
      <c r="A150" s="62" t="s">
        <v>276</v>
      </c>
      <c r="B150" s="37" t="s">
        <v>65</v>
      </c>
      <c r="C150" s="38" t="s">
        <v>124</v>
      </c>
      <c r="D150" s="37"/>
      <c r="E150" s="63">
        <f>E151</f>
        <v>12500</v>
      </c>
    </row>
    <row r="151" spans="1:5" ht="25.5">
      <c r="A151" s="21" t="s">
        <v>72</v>
      </c>
      <c r="B151" s="22" t="s">
        <v>65</v>
      </c>
      <c r="C151" s="7" t="s">
        <v>135</v>
      </c>
      <c r="D151" s="7"/>
      <c r="E151" s="24">
        <f>E152</f>
        <v>12500</v>
      </c>
    </row>
    <row r="152" spans="1:5" s="40" customFormat="1" ht="25.5">
      <c r="A152" s="33" t="s">
        <v>48</v>
      </c>
      <c r="B152" s="22" t="s">
        <v>65</v>
      </c>
      <c r="C152" s="7" t="s">
        <v>135</v>
      </c>
      <c r="D152" s="7" t="s">
        <v>49</v>
      </c>
      <c r="E152" s="24">
        <v>12500</v>
      </c>
    </row>
    <row r="153" spans="1:5" s="40" customFormat="1" ht="38.25">
      <c r="A153" s="36" t="s">
        <v>126</v>
      </c>
      <c r="B153" s="37" t="s">
        <v>65</v>
      </c>
      <c r="C153" s="38" t="s">
        <v>125</v>
      </c>
      <c r="D153" s="38"/>
      <c r="E153" s="39">
        <f>E154</f>
        <v>400</v>
      </c>
    </row>
    <row r="154" spans="1:5" ht="38.25">
      <c r="A154" s="47" t="s">
        <v>250</v>
      </c>
      <c r="B154" s="22" t="s">
        <v>65</v>
      </c>
      <c r="C154" s="7" t="s">
        <v>127</v>
      </c>
      <c r="D154" s="7"/>
      <c r="E154" s="24">
        <f>E155</f>
        <v>400</v>
      </c>
    </row>
    <row r="155" spans="1:5" ht="25.5">
      <c r="A155" s="33" t="s">
        <v>48</v>
      </c>
      <c r="B155" s="22" t="s">
        <v>65</v>
      </c>
      <c r="C155" s="7" t="s">
        <v>127</v>
      </c>
      <c r="D155" s="7" t="s">
        <v>49</v>
      </c>
      <c r="E155" s="24">
        <v>400</v>
      </c>
    </row>
    <row r="156" spans="1:5" s="18" customFormat="1" ht="51">
      <c r="A156" s="50" t="s">
        <v>310</v>
      </c>
      <c r="B156" s="11" t="s">
        <v>65</v>
      </c>
      <c r="C156" s="51" t="s">
        <v>107</v>
      </c>
      <c r="D156" s="17"/>
      <c r="E156" s="29">
        <f>E157</f>
        <v>10861</v>
      </c>
    </row>
    <row r="157" spans="1:5" s="16" customFormat="1" ht="51">
      <c r="A157" s="54" t="s">
        <v>277</v>
      </c>
      <c r="B157" s="37" t="s">
        <v>65</v>
      </c>
      <c r="C157" s="44" t="s">
        <v>132</v>
      </c>
      <c r="D157" s="38"/>
      <c r="E157" s="39">
        <f>E158</f>
        <v>10861</v>
      </c>
    </row>
    <row r="158" spans="1:5" s="16" customFormat="1" ht="38.25">
      <c r="A158" s="41" t="s">
        <v>133</v>
      </c>
      <c r="B158" s="22" t="s">
        <v>65</v>
      </c>
      <c r="C158" s="23" t="s">
        <v>134</v>
      </c>
      <c r="D158" s="7"/>
      <c r="E158" s="24">
        <f>E159</f>
        <v>10861</v>
      </c>
    </row>
    <row r="159" spans="1:5" s="16" customFormat="1" ht="12.75">
      <c r="A159" s="33" t="s">
        <v>35</v>
      </c>
      <c r="B159" s="22" t="s">
        <v>65</v>
      </c>
      <c r="C159" s="23" t="s">
        <v>134</v>
      </c>
      <c r="D159" s="7" t="s">
        <v>74</v>
      </c>
      <c r="E159" s="24">
        <v>10861</v>
      </c>
    </row>
    <row r="160" spans="1:5" s="40" customFormat="1" ht="12.75">
      <c r="A160" s="36" t="s">
        <v>80</v>
      </c>
      <c r="B160" s="37" t="s">
        <v>65</v>
      </c>
      <c r="C160" s="38" t="s">
        <v>79</v>
      </c>
      <c r="D160" s="38"/>
      <c r="E160" s="39">
        <f>E161</f>
        <v>139</v>
      </c>
    </row>
    <row r="161" spans="1:5" ht="25.5">
      <c r="A161" s="21" t="s">
        <v>24</v>
      </c>
      <c r="B161" s="22" t="s">
        <v>65</v>
      </c>
      <c r="C161" s="7" t="s">
        <v>252</v>
      </c>
      <c r="D161" s="7"/>
      <c r="E161" s="24">
        <f>E162</f>
        <v>139</v>
      </c>
    </row>
    <row r="162" spans="1:5" ht="25.5">
      <c r="A162" s="21" t="s">
        <v>50</v>
      </c>
      <c r="B162" s="22" t="s">
        <v>65</v>
      </c>
      <c r="C162" s="7" t="s">
        <v>252</v>
      </c>
      <c r="D162" s="7" t="s">
        <v>51</v>
      </c>
      <c r="E162" s="24">
        <v>139</v>
      </c>
    </row>
    <row r="163" spans="1:5" s="16" customFormat="1" ht="38.25">
      <c r="A163" s="13" t="s">
        <v>41</v>
      </c>
      <c r="B163" s="14" t="s">
        <v>45</v>
      </c>
      <c r="C163" s="14"/>
      <c r="D163" s="14"/>
      <c r="E163" s="15">
        <f>E164</f>
        <v>72544</v>
      </c>
    </row>
    <row r="164" spans="1:5" s="18" customFormat="1" ht="38.25">
      <c r="A164" s="64" t="s">
        <v>278</v>
      </c>
      <c r="B164" s="11" t="s">
        <v>45</v>
      </c>
      <c r="C164" s="65">
        <v>1000000</v>
      </c>
      <c r="D164" s="66"/>
      <c r="E164" s="29">
        <f>E165+E170+E173+E176+E179+E182+E184+E187</f>
        <v>72544</v>
      </c>
    </row>
    <row r="165" spans="1:5" s="40" customFormat="1" ht="114.75">
      <c r="A165" s="36" t="s">
        <v>279</v>
      </c>
      <c r="B165" s="37" t="s">
        <v>45</v>
      </c>
      <c r="C165" s="38" t="s">
        <v>143</v>
      </c>
      <c r="D165" s="38"/>
      <c r="E165" s="39">
        <f>E166+E168</f>
        <v>14965</v>
      </c>
    </row>
    <row r="166" spans="1:5" ht="38.25">
      <c r="A166" s="21" t="s">
        <v>20</v>
      </c>
      <c r="B166" s="22" t="s">
        <v>45</v>
      </c>
      <c r="C166" s="7" t="s">
        <v>144</v>
      </c>
      <c r="D166" s="7"/>
      <c r="E166" s="24">
        <f>E167</f>
        <v>9000</v>
      </c>
    </row>
    <row r="167" spans="1:5" ht="12.75">
      <c r="A167" s="21" t="s">
        <v>52</v>
      </c>
      <c r="B167" s="22" t="s">
        <v>45</v>
      </c>
      <c r="C167" s="7" t="s">
        <v>144</v>
      </c>
      <c r="D167" s="7" t="s">
        <v>53</v>
      </c>
      <c r="E167" s="24">
        <v>9000</v>
      </c>
    </row>
    <row r="168" spans="1:5" ht="25.5">
      <c r="A168" s="21" t="s">
        <v>146</v>
      </c>
      <c r="B168" s="22" t="s">
        <v>45</v>
      </c>
      <c r="C168" s="7" t="s">
        <v>145</v>
      </c>
      <c r="D168" s="7"/>
      <c r="E168" s="24">
        <f>E169</f>
        <v>5965</v>
      </c>
    </row>
    <row r="169" spans="1:5" ht="51">
      <c r="A169" s="33" t="s">
        <v>54</v>
      </c>
      <c r="B169" s="22" t="s">
        <v>45</v>
      </c>
      <c r="C169" s="7" t="s">
        <v>145</v>
      </c>
      <c r="D169" s="7" t="s">
        <v>55</v>
      </c>
      <c r="E169" s="24">
        <v>5965</v>
      </c>
    </row>
    <row r="170" spans="1:5" s="40" customFormat="1" ht="63.75">
      <c r="A170" s="42" t="s">
        <v>306</v>
      </c>
      <c r="B170" s="37" t="s">
        <v>45</v>
      </c>
      <c r="C170" s="44" t="s">
        <v>138</v>
      </c>
      <c r="D170" s="38"/>
      <c r="E170" s="39">
        <f>E171</f>
        <v>24632</v>
      </c>
    </row>
    <row r="171" spans="1:5" ht="12.75">
      <c r="A171" s="48" t="s">
        <v>9</v>
      </c>
      <c r="B171" s="22" t="s">
        <v>45</v>
      </c>
      <c r="C171" s="23" t="s">
        <v>139</v>
      </c>
      <c r="D171" s="7"/>
      <c r="E171" s="24">
        <f>E172</f>
        <v>24632</v>
      </c>
    </row>
    <row r="172" spans="1:5" ht="51">
      <c r="A172" s="21" t="s">
        <v>54</v>
      </c>
      <c r="B172" s="22" t="s">
        <v>45</v>
      </c>
      <c r="C172" s="23" t="s">
        <v>139</v>
      </c>
      <c r="D172" s="7" t="s">
        <v>55</v>
      </c>
      <c r="E172" s="24">
        <v>24632</v>
      </c>
    </row>
    <row r="173" spans="1:5" s="40" customFormat="1" ht="51">
      <c r="A173" s="54" t="s">
        <v>280</v>
      </c>
      <c r="B173" s="37" t="s">
        <v>45</v>
      </c>
      <c r="C173" s="44" t="s">
        <v>151</v>
      </c>
      <c r="D173" s="38"/>
      <c r="E173" s="39">
        <f>E174</f>
        <v>15</v>
      </c>
    </row>
    <row r="174" spans="1:5" ht="25.5">
      <c r="A174" s="21" t="s">
        <v>146</v>
      </c>
      <c r="B174" s="22" t="s">
        <v>45</v>
      </c>
      <c r="C174" s="7" t="s">
        <v>152</v>
      </c>
      <c r="D174" s="7"/>
      <c r="E174" s="24">
        <f>E175</f>
        <v>15</v>
      </c>
    </row>
    <row r="175" spans="1:5" ht="51">
      <c r="A175" s="33" t="s">
        <v>54</v>
      </c>
      <c r="B175" s="22" t="s">
        <v>45</v>
      </c>
      <c r="C175" s="7" t="s">
        <v>152</v>
      </c>
      <c r="D175" s="7" t="s">
        <v>55</v>
      </c>
      <c r="E175" s="24">
        <v>15</v>
      </c>
    </row>
    <row r="176" spans="1:5" s="40" customFormat="1" ht="38.25">
      <c r="A176" s="67" t="s">
        <v>282</v>
      </c>
      <c r="B176" s="37" t="s">
        <v>45</v>
      </c>
      <c r="C176" s="38" t="s">
        <v>140</v>
      </c>
      <c r="D176" s="38"/>
      <c r="E176" s="39">
        <f>E177</f>
        <v>10790</v>
      </c>
    </row>
    <row r="177" spans="1:5" ht="12.75">
      <c r="A177" s="32" t="s">
        <v>0</v>
      </c>
      <c r="B177" s="22" t="s">
        <v>45</v>
      </c>
      <c r="C177" s="7" t="s">
        <v>153</v>
      </c>
      <c r="D177" s="7"/>
      <c r="E177" s="24">
        <f>E178</f>
        <v>10790</v>
      </c>
    </row>
    <row r="178" spans="1:5" ht="51">
      <c r="A178" s="21" t="s">
        <v>54</v>
      </c>
      <c r="B178" s="22" t="s">
        <v>45</v>
      </c>
      <c r="C178" s="7" t="s">
        <v>153</v>
      </c>
      <c r="D178" s="7" t="s">
        <v>55</v>
      </c>
      <c r="E178" s="24">
        <v>10790</v>
      </c>
    </row>
    <row r="179" spans="1:5" s="16" customFormat="1" ht="38.25">
      <c r="A179" s="54" t="s">
        <v>281</v>
      </c>
      <c r="B179" s="37" t="s">
        <v>45</v>
      </c>
      <c r="C179" s="38" t="s">
        <v>141</v>
      </c>
      <c r="D179" s="38"/>
      <c r="E179" s="39">
        <f>E180</f>
        <v>18847</v>
      </c>
    </row>
    <row r="180" spans="1:5" ht="12.75">
      <c r="A180" s="25" t="s">
        <v>10</v>
      </c>
      <c r="B180" s="22" t="s">
        <v>45</v>
      </c>
      <c r="C180" s="23" t="s">
        <v>142</v>
      </c>
      <c r="D180" s="7"/>
      <c r="E180" s="24">
        <f>E181</f>
        <v>18847</v>
      </c>
    </row>
    <row r="181" spans="1:5" ht="51">
      <c r="A181" s="21" t="s">
        <v>54</v>
      </c>
      <c r="B181" s="22" t="s">
        <v>45</v>
      </c>
      <c r="C181" s="23" t="s">
        <v>142</v>
      </c>
      <c r="D181" s="7" t="s">
        <v>55</v>
      </c>
      <c r="E181" s="24">
        <v>18847</v>
      </c>
    </row>
    <row r="182" spans="1:5" s="40" customFormat="1" ht="51">
      <c r="A182" s="54" t="s">
        <v>283</v>
      </c>
      <c r="B182" s="37" t="s">
        <v>45</v>
      </c>
      <c r="C182" s="38" t="s">
        <v>148</v>
      </c>
      <c r="D182" s="38"/>
      <c r="E182" s="39">
        <f>E183</f>
        <v>20</v>
      </c>
    </row>
    <row r="183" spans="1:5" ht="51">
      <c r="A183" s="33" t="s">
        <v>54</v>
      </c>
      <c r="B183" s="22" t="s">
        <v>45</v>
      </c>
      <c r="C183" s="7" t="s">
        <v>149</v>
      </c>
      <c r="D183" s="7" t="s">
        <v>55</v>
      </c>
      <c r="E183" s="24">
        <v>20</v>
      </c>
    </row>
    <row r="184" spans="1:5" s="40" customFormat="1" ht="51">
      <c r="A184" s="36" t="s">
        <v>249</v>
      </c>
      <c r="B184" s="37" t="s">
        <v>45</v>
      </c>
      <c r="C184" s="38" t="s">
        <v>150</v>
      </c>
      <c r="D184" s="38"/>
      <c r="E184" s="39">
        <f>E185</f>
        <v>50</v>
      </c>
    </row>
    <row r="185" spans="1:5" ht="51">
      <c r="A185" s="48" t="s">
        <v>246</v>
      </c>
      <c r="B185" s="22" t="s">
        <v>45</v>
      </c>
      <c r="C185" s="7" t="s">
        <v>289</v>
      </c>
      <c r="D185" s="7"/>
      <c r="E185" s="24">
        <f>E186</f>
        <v>50</v>
      </c>
    </row>
    <row r="186" spans="1:5" ht="25.5">
      <c r="A186" s="41" t="s">
        <v>50</v>
      </c>
      <c r="B186" s="22" t="s">
        <v>45</v>
      </c>
      <c r="C186" s="7" t="s">
        <v>289</v>
      </c>
      <c r="D186" s="7" t="s">
        <v>51</v>
      </c>
      <c r="E186" s="24">
        <v>50</v>
      </c>
    </row>
    <row r="187" spans="1:5" s="16" customFormat="1" ht="51">
      <c r="A187" s="54" t="s">
        <v>315</v>
      </c>
      <c r="B187" s="37" t="s">
        <v>45</v>
      </c>
      <c r="C187" s="38" t="s">
        <v>136</v>
      </c>
      <c r="D187" s="44"/>
      <c r="E187" s="39">
        <f>E188+E191</f>
        <v>3225</v>
      </c>
    </row>
    <row r="188" spans="1:5" ht="25.5">
      <c r="A188" s="47" t="s">
        <v>82</v>
      </c>
      <c r="B188" s="22" t="s">
        <v>45</v>
      </c>
      <c r="C188" s="7" t="s">
        <v>137</v>
      </c>
      <c r="D188" s="7"/>
      <c r="E188" s="24">
        <f>E189+E190</f>
        <v>717</v>
      </c>
    </row>
    <row r="189" spans="1:5" ht="76.5">
      <c r="A189" s="25" t="s">
        <v>46</v>
      </c>
      <c r="B189" s="22" t="s">
        <v>45</v>
      </c>
      <c r="C189" s="7" t="s">
        <v>137</v>
      </c>
      <c r="D189" s="7" t="s">
        <v>47</v>
      </c>
      <c r="E189" s="24">
        <v>639</v>
      </c>
    </row>
    <row r="190" spans="1:5" ht="25.5">
      <c r="A190" s="33" t="s">
        <v>48</v>
      </c>
      <c r="B190" s="22" t="s">
        <v>45</v>
      </c>
      <c r="C190" s="7" t="s">
        <v>137</v>
      </c>
      <c r="D190" s="7" t="s">
        <v>49</v>
      </c>
      <c r="E190" s="24">
        <v>78</v>
      </c>
    </row>
    <row r="191" spans="1:5" ht="76.5">
      <c r="A191" s="47" t="s">
        <v>3</v>
      </c>
      <c r="B191" s="22" t="s">
        <v>45</v>
      </c>
      <c r="C191" s="23" t="s">
        <v>147</v>
      </c>
      <c r="D191" s="7"/>
      <c r="E191" s="24">
        <f>E192+E193+E194</f>
        <v>2508</v>
      </c>
    </row>
    <row r="192" spans="1:5" ht="76.5">
      <c r="A192" s="25" t="s">
        <v>46</v>
      </c>
      <c r="B192" s="22" t="s">
        <v>45</v>
      </c>
      <c r="C192" s="23" t="s">
        <v>147</v>
      </c>
      <c r="D192" s="7" t="s">
        <v>47</v>
      </c>
      <c r="E192" s="24">
        <v>2180</v>
      </c>
    </row>
    <row r="193" spans="1:5" ht="25.5">
      <c r="A193" s="33" t="s">
        <v>48</v>
      </c>
      <c r="B193" s="22" t="s">
        <v>45</v>
      </c>
      <c r="C193" s="23" t="s">
        <v>147</v>
      </c>
      <c r="D193" s="7" t="s">
        <v>49</v>
      </c>
      <c r="E193" s="24">
        <v>322</v>
      </c>
    </row>
    <row r="194" spans="1:5" ht="12.75">
      <c r="A194" s="26" t="s">
        <v>52</v>
      </c>
      <c r="B194" s="22" t="s">
        <v>45</v>
      </c>
      <c r="C194" s="23" t="s">
        <v>147</v>
      </c>
      <c r="D194" s="7" t="s">
        <v>53</v>
      </c>
      <c r="E194" s="24">
        <v>6</v>
      </c>
    </row>
    <row r="195" spans="1:5" s="16" customFormat="1" ht="51">
      <c r="A195" s="13" t="s">
        <v>42</v>
      </c>
      <c r="B195" s="14" t="s">
        <v>33</v>
      </c>
      <c r="C195" s="14"/>
      <c r="D195" s="14"/>
      <c r="E195" s="15">
        <f>E196</f>
        <v>54436</v>
      </c>
    </row>
    <row r="196" spans="1:5" s="18" customFormat="1" ht="51">
      <c r="A196" s="53" t="s">
        <v>284</v>
      </c>
      <c r="B196" s="68" t="s">
        <v>33</v>
      </c>
      <c r="C196" s="65">
        <v>1300000</v>
      </c>
      <c r="D196" s="51"/>
      <c r="E196" s="29">
        <f>E197+E202+E205+E208+E211</f>
        <v>54436</v>
      </c>
    </row>
    <row r="197" spans="1:5" s="16" customFormat="1" ht="51">
      <c r="A197" s="42" t="s">
        <v>285</v>
      </c>
      <c r="B197" s="37" t="s">
        <v>33</v>
      </c>
      <c r="C197" s="44" t="s">
        <v>161</v>
      </c>
      <c r="D197" s="20"/>
      <c r="E197" s="39">
        <f>E198+E200</f>
        <v>32749</v>
      </c>
    </row>
    <row r="198" spans="1:5" s="16" customFormat="1" ht="25.5">
      <c r="A198" s="25" t="s">
        <v>11</v>
      </c>
      <c r="B198" s="22" t="s">
        <v>33</v>
      </c>
      <c r="C198" s="23" t="s">
        <v>162</v>
      </c>
      <c r="D198" s="20"/>
      <c r="E198" s="24">
        <f>E199</f>
        <v>28541</v>
      </c>
    </row>
    <row r="199" spans="1:5" s="16" customFormat="1" ht="51">
      <c r="A199" s="21" t="s">
        <v>54</v>
      </c>
      <c r="B199" s="22" t="s">
        <v>33</v>
      </c>
      <c r="C199" s="23" t="s">
        <v>162</v>
      </c>
      <c r="D199" s="23" t="s">
        <v>55</v>
      </c>
      <c r="E199" s="24">
        <v>28541</v>
      </c>
    </row>
    <row r="200" spans="1:5" ht="25.5">
      <c r="A200" s="47" t="s">
        <v>266</v>
      </c>
      <c r="B200" s="22" t="s">
        <v>33</v>
      </c>
      <c r="C200" s="7" t="s">
        <v>163</v>
      </c>
      <c r="D200" s="7"/>
      <c r="E200" s="24">
        <f>E201</f>
        <v>4208</v>
      </c>
    </row>
    <row r="201" spans="1:5" ht="25.5">
      <c r="A201" s="33" t="s">
        <v>48</v>
      </c>
      <c r="B201" s="22" t="s">
        <v>33</v>
      </c>
      <c r="C201" s="7" t="s">
        <v>163</v>
      </c>
      <c r="D201" s="7" t="s">
        <v>49</v>
      </c>
      <c r="E201" s="24">
        <v>4208</v>
      </c>
    </row>
    <row r="202" spans="1:5" s="40" customFormat="1" ht="38.25">
      <c r="A202" s="52" t="s">
        <v>286</v>
      </c>
      <c r="B202" s="37" t="s">
        <v>33</v>
      </c>
      <c r="C202" s="44" t="s">
        <v>156</v>
      </c>
      <c r="D202" s="38"/>
      <c r="E202" s="39">
        <f>E203</f>
        <v>17486</v>
      </c>
    </row>
    <row r="203" spans="1:5" ht="12.75">
      <c r="A203" s="48" t="s">
        <v>9</v>
      </c>
      <c r="B203" s="22" t="s">
        <v>33</v>
      </c>
      <c r="C203" s="23" t="s">
        <v>157</v>
      </c>
      <c r="D203" s="7"/>
      <c r="E203" s="24">
        <f>E204</f>
        <v>17486</v>
      </c>
    </row>
    <row r="204" spans="1:5" ht="51">
      <c r="A204" s="21" t="s">
        <v>54</v>
      </c>
      <c r="B204" s="22" t="s">
        <v>33</v>
      </c>
      <c r="C204" s="23" t="s">
        <v>157</v>
      </c>
      <c r="D204" s="7" t="s">
        <v>55</v>
      </c>
      <c r="E204" s="24">
        <v>17486</v>
      </c>
    </row>
    <row r="205" spans="1:5" s="40" customFormat="1" ht="51">
      <c r="A205" s="54" t="s">
        <v>287</v>
      </c>
      <c r="B205" s="37" t="s">
        <v>33</v>
      </c>
      <c r="C205" s="38" t="s">
        <v>158</v>
      </c>
      <c r="D205" s="38"/>
      <c r="E205" s="39">
        <f>E206</f>
        <v>1859</v>
      </c>
    </row>
    <row r="206" spans="1:5" ht="25.5">
      <c r="A206" s="48" t="s">
        <v>22</v>
      </c>
      <c r="B206" s="22" t="s">
        <v>33</v>
      </c>
      <c r="C206" s="7" t="s">
        <v>159</v>
      </c>
      <c r="D206" s="7"/>
      <c r="E206" s="24">
        <f>E207</f>
        <v>1859</v>
      </c>
    </row>
    <row r="207" spans="1:5" ht="51">
      <c r="A207" s="21" t="s">
        <v>54</v>
      </c>
      <c r="B207" s="22" t="s">
        <v>33</v>
      </c>
      <c r="C207" s="7" t="s">
        <v>159</v>
      </c>
      <c r="D207" s="7" t="s">
        <v>55</v>
      </c>
      <c r="E207" s="24">
        <v>1859</v>
      </c>
    </row>
    <row r="208" spans="1:5" s="16" customFormat="1" ht="51">
      <c r="A208" s="36" t="s">
        <v>249</v>
      </c>
      <c r="B208" s="37" t="s">
        <v>33</v>
      </c>
      <c r="C208" s="38" t="s">
        <v>160</v>
      </c>
      <c r="D208" s="27"/>
      <c r="E208" s="39">
        <f>E209</f>
        <v>400</v>
      </c>
    </row>
    <row r="209" spans="1:5" s="16" customFormat="1" ht="51">
      <c r="A209" s="21" t="s">
        <v>246</v>
      </c>
      <c r="B209" s="22" t="s">
        <v>33</v>
      </c>
      <c r="C209" s="7" t="s">
        <v>288</v>
      </c>
      <c r="D209" s="7"/>
      <c r="E209" s="24">
        <f>E210</f>
        <v>400</v>
      </c>
    </row>
    <row r="210" spans="1:5" ht="25.5">
      <c r="A210" s="21" t="s">
        <v>50</v>
      </c>
      <c r="B210" s="22" t="s">
        <v>33</v>
      </c>
      <c r="C210" s="7" t="s">
        <v>288</v>
      </c>
      <c r="D210" s="7" t="s">
        <v>51</v>
      </c>
      <c r="E210" s="24">
        <v>400</v>
      </c>
    </row>
    <row r="211" spans="1:5" s="16" customFormat="1" ht="51">
      <c r="A211" s="52" t="s">
        <v>316</v>
      </c>
      <c r="B211" s="37" t="s">
        <v>33</v>
      </c>
      <c r="C211" s="38" t="s">
        <v>154</v>
      </c>
      <c r="D211" s="44"/>
      <c r="E211" s="39">
        <f>E212+E215</f>
        <v>1942</v>
      </c>
    </row>
    <row r="212" spans="1:5" ht="25.5">
      <c r="A212" s="48" t="s">
        <v>82</v>
      </c>
      <c r="B212" s="22" t="s">
        <v>33</v>
      </c>
      <c r="C212" s="7" t="s">
        <v>155</v>
      </c>
      <c r="D212" s="7"/>
      <c r="E212" s="24">
        <f>E213+E214</f>
        <v>904</v>
      </c>
    </row>
    <row r="213" spans="1:5" ht="76.5">
      <c r="A213" s="25" t="s">
        <v>46</v>
      </c>
      <c r="B213" s="22" t="s">
        <v>33</v>
      </c>
      <c r="C213" s="7" t="s">
        <v>155</v>
      </c>
      <c r="D213" s="7" t="s">
        <v>47</v>
      </c>
      <c r="E213" s="24">
        <v>830</v>
      </c>
    </row>
    <row r="214" spans="1:5" ht="25.5">
      <c r="A214" s="33" t="s">
        <v>48</v>
      </c>
      <c r="B214" s="22" t="s">
        <v>33</v>
      </c>
      <c r="C214" s="7" t="s">
        <v>155</v>
      </c>
      <c r="D214" s="7" t="s">
        <v>49</v>
      </c>
      <c r="E214" s="24">
        <v>74</v>
      </c>
    </row>
    <row r="215" spans="1:5" ht="76.5">
      <c r="A215" s="47" t="s">
        <v>3</v>
      </c>
      <c r="B215" s="22" t="s">
        <v>33</v>
      </c>
      <c r="C215" s="7" t="s">
        <v>164</v>
      </c>
      <c r="D215" s="23"/>
      <c r="E215" s="24">
        <f>E216+E217</f>
        <v>1038</v>
      </c>
    </row>
    <row r="216" spans="1:5" ht="76.5">
      <c r="A216" s="25" t="s">
        <v>46</v>
      </c>
      <c r="B216" s="22" t="s">
        <v>33</v>
      </c>
      <c r="C216" s="7" t="s">
        <v>164</v>
      </c>
      <c r="D216" s="7" t="s">
        <v>47</v>
      </c>
      <c r="E216" s="24">
        <v>854</v>
      </c>
    </row>
    <row r="217" spans="1:5" ht="25.5">
      <c r="A217" s="33" t="s">
        <v>48</v>
      </c>
      <c r="B217" s="22" t="s">
        <v>33</v>
      </c>
      <c r="C217" s="7" t="s">
        <v>164</v>
      </c>
      <c r="D217" s="7" t="s">
        <v>49</v>
      </c>
      <c r="E217" s="24">
        <v>184</v>
      </c>
    </row>
    <row r="218" spans="1:5" s="16" customFormat="1" ht="51">
      <c r="A218" s="13" t="s">
        <v>43</v>
      </c>
      <c r="B218" s="14" t="s">
        <v>44</v>
      </c>
      <c r="C218" s="14"/>
      <c r="D218" s="14"/>
      <c r="E218" s="15">
        <f>E219</f>
        <v>12069</v>
      </c>
    </row>
    <row r="219" spans="1:5" s="18" customFormat="1" ht="38.25">
      <c r="A219" s="53" t="s">
        <v>290</v>
      </c>
      <c r="B219" s="68" t="s">
        <v>44</v>
      </c>
      <c r="C219" s="17" t="s">
        <v>165</v>
      </c>
      <c r="D219" s="51"/>
      <c r="E219" s="29">
        <f>E220+E223+E226+E229+E232+E235+E238</f>
        <v>12069</v>
      </c>
    </row>
    <row r="220" spans="1:5" s="40" customFormat="1" ht="76.5">
      <c r="A220" s="52" t="s">
        <v>292</v>
      </c>
      <c r="B220" s="43" t="s">
        <v>44</v>
      </c>
      <c r="C220" s="38" t="s">
        <v>180</v>
      </c>
      <c r="D220" s="44"/>
      <c r="E220" s="39">
        <f>E221</f>
        <v>7063</v>
      </c>
    </row>
    <row r="221" spans="1:5" ht="12.75">
      <c r="A221" s="48" t="s">
        <v>269</v>
      </c>
      <c r="B221" s="22" t="s">
        <v>44</v>
      </c>
      <c r="C221" s="7" t="s">
        <v>170</v>
      </c>
      <c r="D221" s="7"/>
      <c r="E221" s="24">
        <f>E222</f>
        <v>7063</v>
      </c>
    </row>
    <row r="222" spans="1:5" ht="51">
      <c r="A222" s="21" t="s">
        <v>54</v>
      </c>
      <c r="B222" s="22" t="s">
        <v>44</v>
      </c>
      <c r="C222" s="7" t="s">
        <v>170</v>
      </c>
      <c r="D222" s="7" t="s">
        <v>55</v>
      </c>
      <c r="E222" s="24">
        <v>7063</v>
      </c>
    </row>
    <row r="223" spans="1:5" s="40" customFormat="1" ht="38.25">
      <c r="A223" s="52" t="s">
        <v>291</v>
      </c>
      <c r="B223" s="37" t="s">
        <v>44</v>
      </c>
      <c r="C223" s="38" t="s">
        <v>168</v>
      </c>
      <c r="D223" s="38"/>
      <c r="E223" s="39">
        <f>E224</f>
        <v>900</v>
      </c>
    </row>
    <row r="224" spans="1:5" ht="12.75">
      <c r="A224" s="49" t="s">
        <v>268</v>
      </c>
      <c r="B224" s="22" t="s">
        <v>44</v>
      </c>
      <c r="C224" s="7" t="s">
        <v>169</v>
      </c>
      <c r="D224" s="7"/>
      <c r="E224" s="24">
        <f>E225</f>
        <v>900</v>
      </c>
    </row>
    <row r="225" spans="1:5" ht="25.5">
      <c r="A225" s="33" t="s">
        <v>48</v>
      </c>
      <c r="B225" s="22" t="s">
        <v>44</v>
      </c>
      <c r="C225" s="7" t="s">
        <v>169</v>
      </c>
      <c r="D225" s="7" t="s">
        <v>49</v>
      </c>
      <c r="E225" s="24">
        <v>900</v>
      </c>
    </row>
    <row r="226" spans="1:5" s="40" customFormat="1" ht="51">
      <c r="A226" s="54" t="s">
        <v>287</v>
      </c>
      <c r="B226" s="37" t="s">
        <v>44</v>
      </c>
      <c r="C226" s="38" t="s">
        <v>171</v>
      </c>
      <c r="D226" s="38"/>
      <c r="E226" s="39">
        <f>E227</f>
        <v>1980</v>
      </c>
    </row>
    <row r="227" spans="1:5" ht="25.5">
      <c r="A227" s="21" t="s">
        <v>22</v>
      </c>
      <c r="B227" s="22" t="s">
        <v>44</v>
      </c>
      <c r="C227" s="7" t="s">
        <v>172</v>
      </c>
      <c r="D227" s="7"/>
      <c r="E227" s="24">
        <f>E228</f>
        <v>1980</v>
      </c>
    </row>
    <row r="228" spans="1:5" ht="51">
      <c r="A228" s="21" t="s">
        <v>54</v>
      </c>
      <c r="B228" s="22" t="s">
        <v>44</v>
      </c>
      <c r="C228" s="7" t="s">
        <v>172</v>
      </c>
      <c r="D228" s="7" t="s">
        <v>55</v>
      </c>
      <c r="E228" s="24">
        <v>1980</v>
      </c>
    </row>
    <row r="229" spans="1:5" s="40" customFormat="1" ht="38.25">
      <c r="A229" s="52" t="s">
        <v>293</v>
      </c>
      <c r="B229" s="37" t="s">
        <v>44</v>
      </c>
      <c r="C229" s="38" t="s">
        <v>177</v>
      </c>
      <c r="D229" s="38"/>
      <c r="E229" s="39">
        <f>E230</f>
        <v>100</v>
      </c>
    </row>
    <row r="230" spans="1:5" ht="12.75">
      <c r="A230" s="48" t="s">
        <v>268</v>
      </c>
      <c r="B230" s="22" t="s">
        <v>44</v>
      </c>
      <c r="C230" s="7" t="s">
        <v>176</v>
      </c>
      <c r="D230" s="7"/>
      <c r="E230" s="24">
        <f>E231</f>
        <v>100</v>
      </c>
    </row>
    <row r="231" spans="1:5" ht="25.5">
      <c r="A231" s="33" t="s">
        <v>48</v>
      </c>
      <c r="B231" s="22" t="s">
        <v>44</v>
      </c>
      <c r="C231" s="7" t="s">
        <v>176</v>
      </c>
      <c r="D231" s="7" t="s">
        <v>49</v>
      </c>
      <c r="E231" s="24">
        <v>100</v>
      </c>
    </row>
    <row r="232" spans="1:5" s="40" customFormat="1" ht="51">
      <c r="A232" s="52" t="s">
        <v>283</v>
      </c>
      <c r="B232" s="37" t="s">
        <v>44</v>
      </c>
      <c r="C232" s="38" t="s">
        <v>174</v>
      </c>
      <c r="D232" s="38"/>
      <c r="E232" s="39">
        <f>E233</f>
        <v>100</v>
      </c>
    </row>
    <row r="233" spans="1:5" ht="12.75">
      <c r="A233" s="48" t="s">
        <v>268</v>
      </c>
      <c r="B233" s="22" t="s">
        <v>44</v>
      </c>
      <c r="C233" s="7" t="s">
        <v>175</v>
      </c>
      <c r="D233" s="7"/>
      <c r="E233" s="24">
        <f>E234</f>
        <v>100</v>
      </c>
    </row>
    <row r="234" spans="1:5" ht="25.5">
      <c r="A234" s="33" t="s">
        <v>48</v>
      </c>
      <c r="B234" s="22" t="s">
        <v>44</v>
      </c>
      <c r="C234" s="7" t="s">
        <v>175</v>
      </c>
      <c r="D234" s="7" t="s">
        <v>49</v>
      </c>
      <c r="E234" s="24">
        <v>100</v>
      </c>
    </row>
    <row r="235" spans="1:5" s="40" customFormat="1" ht="76.5">
      <c r="A235" s="52" t="s">
        <v>294</v>
      </c>
      <c r="B235" s="37" t="s">
        <v>44</v>
      </c>
      <c r="C235" s="38" t="s">
        <v>178</v>
      </c>
      <c r="D235" s="38"/>
      <c r="E235" s="39">
        <f>E236</f>
        <v>100</v>
      </c>
    </row>
    <row r="236" spans="1:5" ht="12.75">
      <c r="A236" s="48" t="s">
        <v>268</v>
      </c>
      <c r="B236" s="22" t="s">
        <v>44</v>
      </c>
      <c r="C236" s="7" t="s">
        <v>179</v>
      </c>
      <c r="D236" s="7"/>
      <c r="E236" s="24">
        <f>E237</f>
        <v>100</v>
      </c>
    </row>
    <row r="237" spans="1:5" ht="25.5">
      <c r="A237" s="33" t="s">
        <v>48</v>
      </c>
      <c r="B237" s="22" t="s">
        <v>44</v>
      </c>
      <c r="C237" s="7" t="s">
        <v>179</v>
      </c>
      <c r="D237" s="7" t="s">
        <v>49</v>
      </c>
      <c r="E237" s="24">
        <v>100</v>
      </c>
    </row>
    <row r="238" spans="1:5" s="40" customFormat="1" ht="51">
      <c r="A238" s="52" t="s">
        <v>317</v>
      </c>
      <c r="B238" s="37" t="s">
        <v>44</v>
      </c>
      <c r="C238" s="38" t="s">
        <v>166</v>
      </c>
      <c r="D238" s="44"/>
      <c r="E238" s="39">
        <f>E239+E242</f>
        <v>1826</v>
      </c>
    </row>
    <row r="239" spans="1:5" ht="25.5">
      <c r="A239" s="48" t="s">
        <v>82</v>
      </c>
      <c r="B239" s="22" t="s">
        <v>44</v>
      </c>
      <c r="C239" s="7" t="s">
        <v>167</v>
      </c>
      <c r="D239" s="7"/>
      <c r="E239" s="24">
        <f>E240+E241</f>
        <v>695</v>
      </c>
    </row>
    <row r="240" spans="1:5" ht="76.5">
      <c r="A240" s="25" t="s">
        <v>46</v>
      </c>
      <c r="B240" s="22" t="s">
        <v>44</v>
      </c>
      <c r="C240" s="7" t="s">
        <v>167</v>
      </c>
      <c r="D240" s="7" t="s">
        <v>47</v>
      </c>
      <c r="E240" s="24">
        <v>658</v>
      </c>
    </row>
    <row r="241" spans="1:5" ht="25.5">
      <c r="A241" s="33" t="s">
        <v>48</v>
      </c>
      <c r="B241" s="22" t="s">
        <v>44</v>
      </c>
      <c r="C241" s="7" t="s">
        <v>167</v>
      </c>
      <c r="D241" s="7" t="s">
        <v>49</v>
      </c>
      <c r="E241" s="24">
        <v>37</v>
      </c>
    </row>
    <row r="242" spans="1:5" ht="76.5">
      <c r="A242" s="47" t="s">
        <v>3</v>
      </c>
      <c r="B242" s="22" t="s">
        <v>44</v>
      </c>
      <c r="C242" s="7" t="s">
        <v>173</v>
      </c>
      <c r="D242" s="7"/>
      <c r="E242" s="24">
        <f>E243+E244</f>
        <v>1131</v>
      </c>
    </row>
    <row r="243" spans="1:5" ht="76.5">
      <c r="A243" s="25" t="s">
        <v>46</v>
      </c>
      <c r="B243" s="22" t="s">
        <v>44</v>
      </c>
      <c r="C243" s="7" t="s">
        <v>173</v>
      </c>
      <c r="D243" s="7" t="s">
        <v>47</v>
      </c>
      <c r="E243" s="24">
        <v>854</v>
      </c>
    </row>
    <row r="244" spans="1:5" ht="25.5">
      <c r="A244" s="33" t="s">
        <v>48</v>
      </c>
      <c r="B244" s="22" t="s">
        <v>44</v>
      </c>
      <c r="C244" s="7" t="s">
        <v>173</v>
      </c>
      <c r="D244" s="7" t="s">
        <v>49</v>
      </c>
      <c r="E244" s="24">
        <v>277</v>
      </c>
    </row>
    <row r="245" spans="1:5" s="16" customFormat="1" ht="38.25">
      <c r="A245" s="13" t="s">
        <v>66</v>
      </c>
      <c r="B245" s="14" t="s">
        <v>34</v>
      </c>
      <c r="C245" s="14"/>
      <c r="D245" s="14"/>
      <c r="E245" s="15">
        <f>E246</f>
        <v>1386145.8</v>
      </c>
    </row>
    <row r="246" spans="1:5" s="16" customFormat="1" ht="38.25">
      <c r="A246" s="69" t="s">
        <v>233</v>
      </c>
      <c r="B246" s="19" t="s">
        <v>34</v>
      </c>
      <c r="C246" s="17" t="s">
        <v>96</v>
      </c>
      <c r="D246" s="20"/>
      <c r="E246" s="70">
        <f>E247+E254+E261+E264+E267+E270+E275+E286+E289+E298+E301+E304</f>
        <v>1386145.8</v>
      </c>
    </row>
    <row r="247" spans="1:5" s="40" customFormat="1" ht="38.25">
      <c r="A247" s="42" t="s">
        <v>295</v>
      </c>
      <c r="B247" s="37" t="s">
        <v>34</v>
      </c>
      <c r="C247" s="44" t="s">
        <v>182</v>
      </c>
      <c r="D247" s="38"/>
      <c r="E247" s="39">
        <f>E248+E250+E252</f>
        <v>574664.6</v>
      </c>
    </row>
    <row r="248" spans="1:5" ht="12.75">
      <c r="A248" s="48" t="s">
        <v>21</v>
      </c>
      <c r="B248" s="22" t="s">
        <v>34</v>
      </c>
      <c r="C248" s="23" t="s">
        <v>183</v>
      </c>
      <c r="D248" s="7"/>
      <c r="E248" s="24">
        <f>E249</f>
        <v>546528.6</v>
      </c>
    </row>
    <row r="249" spans="1:5" ht="51">
      <c r="A249" s="21" t="s">
        <v>54</v>
      </c>
      <c r="B249" s="22" t="s">
        <v>34</v>
      </c>
      <c r="C249" s="23" t="s">
        <v>183</v>
      </c>
      <c r="D249" s="7" t="s">
        <v>55</v>
      </c>
      <c r="E249" s="24">
        <v>546528.6</v>
      </c>
    </row>
    <row r="250" spans="1:5" ht="76.5">
      <c r="A250" s="21" t="s">
        <v>37</v>
      </c>
      <c r="B250" s="22" t="s">
        <v>34</v>
      </c>
      <c r="C250" s="23" t="s">
        <v>184</v>
      </c>
      <c r="D250" s="7"/>
      <c r="E250" s="24">
        <f>E251</f>
        <v>7981.2</v>
      </c>
    </row>
    <row r="251" spans="1:5" ht="51">
      <c r="A251" s="21" t="s">
        <v>54</v>
      </c>
      <c r="B251" s="22" t="s">
        <v>34</v>
      </c>
      <c r="C251" s="23" t="s">
        <v>184</v>
      </c>
      <c r="D251" s="7" t="s">
        <v>55</v>
      </c>
      <c r="E251" s="24">
        <v>7981.2</v>
      </c>
    </row>
    <row r="252" spans="1:5" ht="63.75">
      <c r="A252" s="21" t="s">
        <v>39</v>
      </c>
      <c r="B252" s="22" t="s">
        <v>34</v>
      </c>
      <c r="C252" s="7" t="s">
        <v>211</v>
      </c>
      <c r="D252" s="7"/>
      <c r="E252" s="24">
        <f>E253</f>
        <v>20154.8</v>
      </c>
    </row>
    <row r="253" spans="1:5" s="16" customFormat="1" ht="51">
      <c r="A253" s="21" t="s">
        <v>54</v>
      </c>
      <c r="B253" s="22" t="s">
        <v>34</v>
      </c>
      <c r="C253" s="7" t="s">
        <v>211</v>
      </c>
      <c r="D253" s="7" t="s">
        <v>55</v>
      </c>
      <c r="E253" s="24">
        <v>20154.8</v>
      </c>
    </row>
    <row r="254" spans="1:5" s="40" customFormat="1" ht="38.25">
      <c r="A254" s="42" t="s">
        <v>296</v>
      </c>
      <c r="B254" s="37" t="s">
        <v>34</v>
      </c>
      <c r="C254" s="38" t="s">
        <v>185</v>
      </c>
      <c r="D254" s="38"/>
      <c r="E254" s="39">
        <f>E255+E257+E259</f>
        <v>572945.1</v>
      </c>
    </row>
    <row r="255" spans="1:5" ht="38.25">
      <c r="A255" s="48" t="s">
        <v>267</v>
      </c>
      <c r="B255" s="22" t="s">
        <v>34</v>
      </c>
      <c r="C255" s="7" t="s">
        <v>186</v>
      </c>
      <c r="D255" s="7"/>
      <c r="E255" s="24">
        <f>E256</f>
        <v>569830</v>
      </c>
    </row>
    <row r="256" spans="1:5" ht="51">
      <c r="A256" s="21" t="s">
        <v>54</v>
      </c>
      <c r="B256" s="22" t="s">
        <v>34</v>
      </c>
      <c r="C256" s="7" t="s">
        <v>186</v>
      </c>
      <c r="D256" s="7" t="s">
        <v>55</v>
      </c>
      <c r="E256" s="24">
        <v>569830</v>
      </c>
    </row>
    <row r="257" spans="1:5" s="16" customFormat="1" ht="76.5">
      <c r="A257" s="21" t="s">
        <v>67</v>
      </c>
      <c r="B257" s="22" t="s">
        <v>34</v>
      </c>
      <c r="C257" s="7" t="s">
        <v>207</v>
      </c>
      <c r="D257" s="27"/>
      <c r="E257" s="24">
        <f>E258</f>
        <v>434.5</v>
      </c>
    </row>
    <row r="258" spans="1:5" ht="51">
      <c r="A258" s="21" t="s">
        <v>54</v>
      </c>
      <c r="B258" s="22" t="s">
        <v>34</v>
      </c>
      <c r="C258" s="7" t="s">
        <v>207</v>
      </c>
      <c r="D258" s="7" t="s">
        <v>55</v>
      </c>
      <c r="E258" s="24">
        <v>434.5</v>
      </c>
    </row>
    <row r="259" spans="1:5" s="16" customFormat="1" ht="38.25">
      <c r="A259" s="21" t="s">
        <v>30</v>
      </c>
      <c r="B259" s="22" t="s">
        <v>34</v>
      </c>
      <c r="C259" s="7" t="s">
        <v>208</v>
      </c>
      <c r="D259" s="27"/>
      <c r="E259" s="24">
        <f>E260</f>
        <v>2680.6</v>
      </c>
    </row>
    <row r="260" spans="1:5" ht="51">
      <c r="A260" s="21" t="s">
        <v>54</v>
      </c>
      <c r="B260" s="22" t="s">
        <v>34</v>
      </c>
      <c r="C260" s="7" t="s">
        <v>208</v>
      </c>
      <c r="D260" s="7" t="s">
        <v>55</v>
      </c>
      <c r="E260" s="24">
        <v>2680.6</v>
      </c>
    </row>
    <row r="261" spans="1:5" s="40" customFormat="1" ht="51">
      <c r="A261" s="42" t="s">
        <v>297</v>
      </c>
      <c r="B261" s="37" t="s">
        <v>34</v>
      </c>
      <c r="C261" s="44" t="s">
        <v>187</v>
      </c>
      <c r="D261" s="38"/>
      <c r="E261" s="39">
        <f>E262</f>
        <v>89606</v>
      </c>
    </row>
    <row r="262" spans="1:5" ht="12.75">
      <c r="A262" s="48" t="s">
        <v>9</v>
      </c>
      <c r="B262" s="22" t="s">
        <v>34</v>
      </c>
      <c r="C262" s="23" t="s">
        <v>188</v>
      </c>
      <c r="D262" s="7"/>
      <c r="E262" s="24">
        <f>E263</f>
        <v>89606</v>
      </c>
    </row>
    <row r="263" spans="1:5" ht="51">
      <c r="A263" s="21" t="s">
        <v>54</v>
      </c>
      <c r="B263" s="22" t="s">
        <v>34</v>
      </c>
      <c r="C263" s="23" t="s">
        <v>188</v>
      </c>
      <c r="D263" s="7" t="s">
        <v>55</v>
      </c>
      <c r="E263" s="24">
        <v>89606</v>
      </c>
    </row>
    <row r="264" spans="1:5" s="40" customFormat="1" ht="51">
      <c r="A264" s="42" t="s">
        <v>298</v>
      </c>
      <c r="B264" s="37" t="s">
        <v>34</v>
      </c>
      <c r="C264" s="44" t="s">
        <v>195</v>
      </c>
      <c r="D264" s="38"/>
      <c r="E264" s="39">
        <f>E265</f>
        <v>12278</v>
      </c>
    </row>
    <row r="265" spans="1:5" ht="12.75">
      <c r="A265" s="48" t="s">
        <v>9</v>
      </c>
      <c r="B265" s="22" t="s">
        <v>34</v>
      </c>
      <c r="C265" s="23" t="s">
        <v>196</v>
      </c>
      <c r="D265" s="7"/>
      <c r="E265" s="24">
        <f>E266</f>
        <v>12278</v>
      </c>
    </row>
    <row r="266" spans="1:5" ht="12.75">
      <c r="A266" s="25" t="s">
        <v>56</v>
      </c>
      <c r="B266" s="22" t="s">
        <v>34</v>
      </c>
      <c r="C266" s="23" t="s">
        <v>196</v>
      </c>
      <c r="D266" s="7" t="s">
        <v>57</v>
      </c>
      <c r="E266" s="24">
        <v>12278</v>
      </c>
    </row>
    <row r="267" spans="1:5" s="40" customFormat="1" ht="51">
      <c r="A267" s="42" t="s">
        <v>299</v>
      </c>
      <c r="B267" s="37" t="s">
        <v>34</v>
      </c>
      <c r="C267" s="38" t="s">
        <v>197</v>
      </c>
      <c r="D267" s="38"/>
      <c r="E267" s="39">
        <f>E268</f>
        <v>3001</v>
      </c>
    </row>
    <row r="268" spans="1:5" ht="12.75">
      <c r="A268" s="48" t="s">
        <v>271</v>
      </c>
      <c r="B268" s="22" t="s">
        <v>34</v>
      </c>
      <c r="C268" s="7" t="s">
        <v>198</v>
      </c>
      <c r="D268" s="7"/>
      <c r="E268" s="24">
        <f>E269</f>
        <v>3001</v>
      </c>
    </row>
    <row r="269" spans="1:5" ht="51">
      <c r="A269" s="21" t="s">
        <v>54</v>
      </c>
      <c r="B269" s="22" t="s">
        <v>34</v>
      </c>
      <c r="C269" s="7" t="s">
        <v>198</v>
      </c>
      <c r="D269" s="7" t="s">
        <v>55</v>
      </c>
      <c r="E269" s="24">
        <v>3001</v>
      </c>
    </row>
    <row r="270" spans="1:5" s="40" customFormat="1" ht="38.25">
      <c r="A270" s="42" t="s">
        <v>300</v>
      </c>
      <c r="B270" s="37" t="s">
        <v>34</v>
      </c>
      <c r="C270" s="38" t="s">
        <v>189</v>
      </c>
      <c r="D270" s="38"/>
      <c r="E270" s="39">
        <f>E271+E273</f>
        <v>9382</v>
      </c>
    </row>
    <row r="271" spans="1:5" ht="25.5">
      <c r="A271" s="25" t="s">
        <v>27</v>
      </c>
      <c r="B271" s="22" t="s">
        <v>34</v>
      </c>
      <c r="C271" s="7" t="s">
        <v>190</v>
      </c>
      <c r="D271" s="7"/>
      <c r="E271" s="24">
        <f>E272</f>
        <v>404</v>
      </c>
    </row>
    <row r="272" spans="1:5" ht="51">
      <c r="A272" s="21" t="s">
        <v>54</v>
      </c>
      <c r="B272" s="22" t="s">
        <v>34</v>
      </c>
      <c r="C272" s="7" t="s">
        <v>190</v>
      </c>
      <c r="D272" s="7" t="s">
        <v>55</v>
      </c>
      <c r="E272" s="24">
        <v>404</v>
      </c>
    </row>
    <row r="273" spans="1:5" ht="76.5">
      <c r="A273" s="48" t="s">
        <v>3</v>
      </c>
      <c r="B273" s="22" t="s">
        <v>34</v>
      </c>
      <c r="C273" s="7" t="s">
        <v>201</v>
      </c>
      <c r="D273" s="7"/>
      <c r="E273" s="24">
        <f>E274</f>
        <v>8978</v>
      </c>
    </row>
    <row r="274" spans="1:5" ht="51">
      <c r="A274" s="21" t="s">
        <v>54</v>
      </c>
      <c r="B274" s="22" t="s">
        <v>34</v>
      </c>
      <c r="C274" s="7" t="s">
        <v>201</v>
      </c>
      <c r="D274" s="7" t="s">
        <v>55</v>
      </c>
      <c r="E274" s="24">
        <v>8978</v>
      </c>
    </row>
    <row r="275" spans="1:5" s="40" customFormat="1" ht="51">
      <c r="A275" s="42" t="s">
        <v>301</v>
      </c>
      <c r="B275" s="37" t="s">
        <v>34</v>
      </c>
      <c r="C275" s="38" t="s">
        <v>234</v>
      </c>
      <c r="D275" s="38"/>
      <c r="E275" s="39">
        <f>E276+E282+E284+E278+E280</f>
        <v>27561.1</v>
      </c>
    </row>
    <row r="276" spans="1:5" s="16" customFormat="1" ht="51">
      <c r="A276" s="32" t="s">
        <v>209</v>
      </c>
      <c r="B276" s="22" t="s">
        <v>34</v>
      </c>
      <c r="C276" s="23" t="s">
        <v>210</v>
      </c>
      <c r="D276" s="7"/>
      <c r="E276" s="24">
        <f>E277</f>
        <v>889.8</v>
      </c>
    </row>
    <row r="277" spans="1:5" s="16" customFormat="1" ht="12.75">
      <c r="A277" s="21" t="s">
        <v>19</v>
      </c>
      <c r="B277" s="22" t="s">
        <v>34</v>
      </c>
      <c r="C277" s="23" t="s">
        <v>210</v>
      </c>
      <c r="D277" s="7" t="s">
        <v>51</v>
      </c>
      <c r="E277" s="24">
        <v>889.8</v>
      </c>
    </row>
    <row r="278" spans="1:5" ht="89.25">
      <c r="A278" s="48" t="s">
        <v>272</v>
      </c>
      <c r="B278" s="22" t="s">
        <v>34</v>
      </c>
      <c r="C278" s="7" t="s">
        <v>303</v>
      </c>
      <c r="D278" s="7"/>
      <c r="E278" s="24">
        <f>E279</f>
        <v>1200</v>
      </c>
    </row>
    <row r="279" spans="1:5" ht="12.75">
      <c r="A279" s="21" t="s">
        <v>19</v>
      </c>
      <c r="B279" s="22" t="s">
        <v>34</v>
      </c>
      <c r="C279" s="7" t="s">
        <v>303</v>
      </c>
      <c r="D279" s="7" t="s">
        <v>51</v>
      </c>
      <c r="E279" s="24">
        <v>1200</v>
      </c>
    </row>
    <row r="280" spans="1:5" ht="12.75">
      <c r="A280" s="21" t="s">
        <v>213</v>
      </c>
      <c r="B280" s="22" t="s">
        <v>34</v>
      </c>
      <c r="C280" s="7" t="s">
        <v>212</v>
      </c>
      <c r="D280" s="7"/>
      <c r="E280" s="24">
        <f>E281</f>
        <v>2428.8</v>
      </c>
    </row>
    <row r="281" spans="1:5" ht="12.75">
      <c r="A281" s="21" t="s">
        <v>19</v>
      </c>
      <c r="B281" s="22" t="s">
        <v>34</v>
      </c>
      <c r="C281" s="7" t="s">
        <v>212</v>
      </c>
      <c r="D281" s="7" t="s">
        <v>51</v>
      </c>
      <c r="E281" s="24">
        <v>2428.8</v>
      </c>
    </row>
    <row r="282" spans="1:5" ht="25.5">
      <c r="A282" s="21" t="s">
        <v>215</v>
      </c>
      <c r="B282" s="22" t="s">
        <v>34</v>
      </c>
      <c r="C282" s="7" t="s">
        <v>214</v>
      </c>
      <c r="D282" s="7"/>
      <c r="E282" s="24">
        <f>E283</f>
        <v>3914</v>
      </c>
    </row>
    <row r="283" spans="1:5" s="16" customFormat="1" ht="25.5">
      <c r="A283" s="33" t="s">
        <v>48</v>
      </c>
      <c r="B283" s="22" t="s">
        <v>34</v>
      </c>
      <c r="C283" s="7" t="s">
        <v>214</v>
      </c>
      <c r="D283" s="7" t="s">
        <v>49</v>
      </c>
      <c r="E283" s="24">
        <v>3914</v>
      </c>
    </row>
    <row r="284" spans="1:5" ht="12.75">
      <c r="A284" s="21" t="s">
        <v>217</v>
      </c>
      <c r="B284" s="22" t="s">
        <v>34</v>
      </c>
      <c r="C284" s="7" t="s">
        <v>216</v>
      </c>
      <c r="D284" s="7"/>
      <c r="E284" s="24">
        <f>E285</f>
        <v>19128.5</v>
      </c>
    </row>
    <row r="285" spans="1:5" s="16" customFormat="1" ht="12.75">
      <c r="A285" s="21" t="s">
        <v>19</v>
      </c>
      <c r="B285" s="22" t="s">
        <v>34</v>
      </c>
      <c r="C285" s="7" t="s">
        <v>216</v>
      </c>
      <c r="D285" s="7" t="s">
        <v>51</v>
      </c>
      <c r="E285" s="24">
        <v>19128.5</v>
      </c>
    </row>
    <row r="286" spans="1:5" s="40" customFormat="1" ht="63.75">
      <c r="A286" s="42" t="s">
        <v>302</v>
      </c>
      <c r="B286" s="37" t="s">
        <v>34</v>
      </c>
      <c r="C286" s="38" t="s">
        <v>199</v>
      </c>
      <c r="D286" s="38"/>
      <c r="E286" s="39">
        <f>E287</f>
        <v>7403</v>
      </c>
    </row>
    <row r="287" spans="1:5" ht="25.5">
      <c r="A287" s="21" t="s">
        <v>2</v>
      </c>
      <c r="B287" s="22" t="s">
        <v>34</v>
      </c>
      <c r="C287" s="7" t="s">
        <v>200</v>
      </c>
      <c r="D287" s="7"/>
      <c r="E287" s="24">
        <f>E288</f>
        <v>7403</v>
      </c>
    </row>
    <row r="288" spans="1:5" ht="25.5">
      <c r="A288" s="33" t="s">
        <v>48</v>
      </c>
      <c r="B288" s="22" t="s">
        <v>34</v>
      </c>
      <c r="C288" s="7" t="s">
        <v>200</v>
      </c>
      <c r="D288" s="7" t="s">
        <v>49</v>
      </c>
      <c r="E288" s="24">
        <v>7403</v>
      </c>
    </row>
    <row r="289" spans="1:5" s="40" customFormat="1" ht="51">
      <c r="A289" s="54" t="s">
        <v>287</v>
      </c>
      <c r="B289" s="37" t="s">
        <v>34</v>
      </c>
      <c r="C289" s="38" t="s">
        <v>304</v>
      </c>
      <c r="D289" s="38"/>
      <c r="E289" s="39">
        <f>E290+E292+E294+E296</f>
        <v>38788</v>
      </c>
    </row>
    <row r="290" spans="1:5" ht="51">
      <c r="A290" s="21" t="s">
        <v>40</v>
      </c>
      <c r="B290" s="22" t="s">
        <v>34</v>
      </c>
      <c r="C290" s="7" t="s">
        <v>192</v>
      </c>
      <c r="D290" s="7"/>
      <c r="E290" s="24">
        <f>E291</f>
        <v>23612.6</v>
      </c>
    </row>
    <row r="291" spans="1:5" ht="51">
      <c r="A291" s="21" t="s">
        <v>54</v>
      </c>
      <c r="B291" s="22" t="s">
        <v>34</v>
      </c>
      <c r="C291" s="7" t="s">
        <v>192</v>
      </c>
      <c r="D291" s="7" t="s">
        <v>55</v>
      </c>
      <c r="E291" s="24">
        <v>23612.6</v>
      </c>
    </row>
    <row r="292" spans="1:5" ht="25.5">
      <c r="A292" s="21" t="s">
        <v>22</v>
      </c>
      <c r="B292" s="22" t="s">
        <v>34</v>
      </c>
      <c r="C292" s="7" t="s">
        <v>191</v>
      </c>
      <c r="D292" s="7"/>
      <c r="E292" s="24">
        <f>E293</f>
        <v>7023</v>
      </c>
    </row>
    <row r="293" spans="1:5" ht="51">
      <c r="A293" s="21" t="s">
        <v>54</v>
      </c>
      <c r="B293" s="22" t="s">
        <v>34</v>
      </c>
      <c r="C293" s="7" t="s">
        <v>191</v>
      </c>
      <c r="D293" s="7" t="s">
        <v>55</v>
      </c>
      <c r="E293" s="24">
        <v>7023</v>
      </c>
    </row>
    <row r="294" spans="1:5" ht="38.25">
      <c r="A294" s="21" t="s">
        <v>38</v>
      </c>
      <c r="B294" s="22" t="s">
        <v>34</v>
      </c>
      <c r="C294" s="7" t="s">
        <v>193</v>
      </c>
      <c r="D294" s="7"/>
      <c r="E294" s="24">
        <f>E295</f>
        <v>2621.4</v>
      </c>
    </row>
    <row r="295" spans="1:5" ht="51">
      <c r="A295" s="21" t="s">
        <v>54</v>
      </c>
      <c r="B295" s="22" t="s">
        <v>34</v>
      </c>
      <c r="C295" s="7" t="s">
        <v>193</v>
      </c>
      <c r="D295" s="7" t="s">
        <v>55</v>
      </c>
      <c r="E295" s="24">
        <v>2621.4</v>
      </c>
    </row>
    <row r="296" spans="1:5" ht="12.75">
      <c r="A296" s="48" t="s">
        <v>270</v>
      </c>
      <c r="B296" s="22" t="s">
        <v>34</v>
      </c>
      <c r="C296" s="7" t="s">
        <v>194</v>
      </c>
      <c r="D296" s="7"/>
      <c r="E296" s="24">
        <f>E297</f>
        <v>5531</v>
      </c>
    </row>
    <row r="297" spans="1:5" ht="51">
      <c r="A297" s="21" t="s">
        <v>54</v>
      </c>
      <c r="B297" s="22" t="s">
        <v>34</v>
      </c>
      <c r="C297" s="7" t="s">
        <v>194</v>
      </c>
      <c r="D297" s="7" t="s">
        <v>55</v>
      </c>
      <c r="E297" s="24">
        <v>5531</v>
      </c>
    </row>
    <row r="298" spans="1:5" s="40" customFormat="1" ht="38.25">
      <c r="A298" s="71" t="s">
        <v>293</v>
      </c>
      <c r="B298" s="37" t="s">
        <v>34</v>
      </c>
      <c r="C298" s="38" t="s">
        <v>203</v>
      </c>
      <c r="D298" s="38"/>
      <c r="E298" s="39">
        <f>E299</f>
        <v>25</v>
      </c>
    </row>
    <row r="299" spans="1:5" ht="12.75">
      <c r="A299" s="48" t="s">
        <v>1</v>
      </c>
      <c r="B299" s="22" t="s">
        <v>34</v>
      </c>
      <c r="C299" s="7" t="s">
        <v>204</v>
      </c>
      <c r="D299" s="7"/>
      <c r="E299" s="24">
        <f>E300</f>
        <v>25</v>
      </c>
    </row>
    <row r="300" spans="1:5" ht="25.5">
      <c r="A300" s="33" t="s">
        <v>48</v>
      </c>
      <c r="B300" s="22" t="s">
        <v>34</v>
      </c>
      <c r="C300" s="7" t="s">
        <v>204</v>
      </c>
      <c r="D300" s="7" t="s">
        <v>49</v>
      </c>
      <c r="E300" s="24">
        <v>25</v>
      </c>
    </row>
    <row r="301" spans="1:5" s="40" customFormat="1" ht="51">
      <c r="A301" s="71" t="s">
        <v>283</v>
      </c>
      <c r="B301" s="37" t="s">
        <v>34</v>
      </c>
      <c r="C301" s="38" t="s">
        <v>205</v>
      </c>
      <c r="D301" s="38"/>
      <c r="E301" s="39">
        <f>E302</f>
        <v>35</v>
      </c>
    </row>
    <row r="302" spans="1:5" ht="12.75">
      <c r="A302" s="48" t="s">
        <v>1</v>
      </c>
      <c r="B302" s="22" t="s">
        <v>34</v>
      </c>
      <c r="C302" s="7" t="s">
        <v>206</v>
      </c>
      <c r="D302" s="7"/>
      <c r="E302" s="24">
        <f>E303</f>
        <v>35</v>
      </c>
    </row>
    <row r="303" spans="1:5" ht="25.5">
      <c r="A303" s="33" t="s">
        <v>48</v>
      </c>
      <c r="B303" s="22" t="s">
        <v>34</v>
      </c>
      <c r="C303" s="7" t="s">
        <v>206</v>
      </c>
      <c r="D303" s="7" t="s">
        <v>49</v>
      </c>
      <c r="E303" s="24">
        <v>35</v>
      </c>
    </row>
    <row r="304" spans="1:5" s="40" customFormat="1" ht="59.25" customHeight="1">
      <c r="A304" s="72" t="s">
        <v>318</v>
      </c>
      <c r="B304" s="37" t="s">
        <v>34</v>
      </c>
      <c r="C304" s="38" t="s">
        <v>218</v>
      </c>
      <c r="D304" s="38"/>
      <c r="E304" s="39">
        <f>E305+E308</f>
        <v>50457</v>
      </c>
    </row>
    <row r="305" spans="1:5" s="16" customFormat="1" ht="25.5">
      <c r="A305" s="48" t="s">
        <v>82</v>
      </c>
      <c r="B305" s="22" t="s">
        <v>34</v>
      </c>
      <c r="C305" s="7" t="s">
        <v>181</v>
      </c>
      <c r="D305" s="23"/>
      <c r="E305" s="24">
        <f>E306+E307</f>
        <v>2615</v>
      </c>
    </row>
    <row r="306" spans="1:5" ht="76.5">
      <c r="A306" s="25" t="s">
        <v>46</v>
      </c>
      <c r="B306" s="22" t="s">
        <v>34</v>
      </c>
      <c r="C306" s="7" t="s">
        <v>181</v>
      </c>
      <c r="D306" s="7" t="s">
        <v>47</v>
      </c>
      <c r="E306" s="24">
        <v>2394</v>
      </c>
    </row>
    <row r="307" spans="1:5" ht="25.5">
      <c r="A307" s="33" t="s">
        <v>48</v>
      </c>
      <c r="B307" s="22" t="s">
        <v>34</v>
      </c>
      <c r="C307" s="7" t="s">
        <v>181</v>
      </c>
      <c r="D307" s="7" t="s">
        <v>49</v>
      </c>
      <c r="E307" s="24">
        <v>221</v>
      </c>
    </row>
    <row r="308" spans="1:5" ht="76.5">
      <c r="A308" s="48" t="s">
        <v>3</v>
      </c>
      <c r="B308" s="22" t="s">
        <v>34</v>
      </c>
      <c r="C308" s="7" t="s">
        <v>202</v>
      </c>
      <c r="D308" s="7"/>
      <c r="E308" s="24">
        <f>E309+E310+E311</f>
        <v>47842</v>
      </c>
    </row>
    <row r="309" spans="1:5" ht="76.5">
      <c r="A309" s="25" t="s">
        <v>46</v>
      </c>
      <c r="B309" s="22" t="s">
        <v>34</v>
      </c>
      <c r="C309" s="7" t="s">
        <v>202</v>
      </c>
      <c r="D309" s="7" t="s">
        <v>47</v>
      </c>
      <c r="E309" s="24">
        <v>38886</v>
      </c>
    </row>
    <row r="310" spans="1:5" ht="25.5">
      <c r="A310" s="33" t="s">
        <v>48</v>
      </c>
      <c r="B310" s="22" t="s">
        <v>34</v>
      </c>
      <c r="C310" s="7" t="s">
        <v>202</v>
      </c>
      <c r="D310" s="7" t="s">
        <v>49</v>
      </c>
      <c r="E310" s="24">
        <v>8039</v>
      </c>
    </row>
    <row r="311" spans="1:5" ht="12.75">
      <c r="A311" s="26" t="s">
        <v>52</v>
      </c>
      <c r="B311" s="22" t="s">
        <v>34</v>
      </c>
      <c r="C311" s="7" t="s">
        <v>202</v>
      </c>
      <c r="D311" s="7" t="s">
        <v>53</v>
      </c>
      <c r="E311" s="24">
        <v>917</v>
      </c>
    </row>
    <row r="312" spans="1:5" s="16" customFormat="1" ht="38.25">
      <c r="A312" s="13" t="s">
        <v>68</v>
      </c>
      <c r="B312" s="14" t="s">
        <v>69</v>
      </c>
      <c r="C312" s="14"/>
      <c r="D312" s="14"/>
      <c r="E312" s="15">
        <f>E313+E319</f>
        <v>12740</v>
      </c>
    </row>
    <row r="313" spans="1:5" s="16" customFormat="1" ht="51">
      <c r="A313" s="73" t="s">
        <v>224</v>
      </c>
      <c r="B313" s="11" t="s">
        <v>69</v>
      </c>
      <c r="C313" s="17" t="s">
        <v>100</v>
      </c>
      <c r="D313" s="51"/>
      <c r="E313" s="29">
        <f>E314</f>
        <v>11950</v>
      </c>
    </row>
    <row r="314" spans="1:5" s="40" customFormat="1" ht="63.75">
      <c r="A314" s="42" t="s">
        <v>319</v>
      </c>
      <c r="B314" s="37" t="s">
        <v>69</v>
      </c>
      <c r="C314" s="38" t="s">
        <v>219</v>
      </c>
      <c r="D314" s="38"/>
      <c r="E314" s="39">
        <f>E315+E316+E317+E318</f>
        <v>11950</v>
      </c>
    </row>
    <row r="315" spans="1:5" ht="25.5">
      <c r="A315" s="48" t="s">
        <v>82</v>
      </c>
      <c r="B315" s="22" t="s">
        <v>69</v>
      </c>
      <c r="C315" s="7" t="s">
        <v>220</v>
      </c>
      <c r="D315" s="7" t="s">
        <v>47</v>
      </c>
      <c r="E315" s="24">
        <v>7849</v>
      </c>
    </row>
    <row r="316" spans="1:5" ht="25.5">
      <c r="A316" s="33" t="s">
        <v>48</v>
      </c>
      <c r="B316" s="22" t="s">
        <v>69</v>
      </c>
      <c r="C316" s="7" t="s">
        <v>220</v>
      </c>
      <c r="D316" s="7" t="s">
        <v>49</v>
      </c>
      <c r="E316" s="24">
        <v>4024</v>
      </c>
    </row>
    <row r="317" spans="1:5" ht="25.5">
      <c r="A317" s="33" t="s">
        <v>50</v>
      </c>
      <c r="B317" s="22" t="s">
        <v>69</v>
      </c>
      <c r="C317" s="7" t="s">
        <v>220</v>
      </c>
      <c r="D317" s="7" t="s">
        <v>51</v>
      </c>
      <c r="E317" s="24">
        <v>49</v>
      </c>
    </row>
    <row r="318" spans="1:5" ht="12.75">
      <c r="A318" s="26" t="s">
        <v>52</v>
      </c>
      <c r="B318" s="22" t="s">
        <v>69</v>
      </c>
      <c r="C318" s="7" t="s">
        <v>220</v>
      </c>
      <c r="D318" s="7" t="s">
        <v>53</v>
      </c>
      <c r="E318" s="24">
        <v>28</v>
      </c>
    </row>
    <row r="319" spans="1:5" s="40" customFormat="1" ht="12.75">
      <c r="A319" s="36" t="s">
        <v>80</v>
      </c>
      <c r="B319" s="37" t="s">
        <v>69</v>
      </c>
      <c r="C319" s="38" t="s">
        <v>79</v>
      </c>
      <c r="D319" s="38"/>
      <c r="E319" s="39">
        <f>E320</f>
        <v>790</v>
      </c>
    </row>
    <row r="320" spans="1:5" ht="25.5">
      <c r="A320" s="21" t="s">
        <v>24</v>
      </c>
      <c r="B320" s="22" t="s">
        <v>69</v>
      </c>
      <c r="C320" s="7" t="s">
        <v>252</v>
      </c>
      <c r="D320" s="7"/>
      <c r="E320" s="24">
        <f>E321</f>
        <v>790</v>
      </c>
    </row>
    <row r="321" spans="1:5" ht="25.5">
      <c r="A321" s="21" t="s">
        <v>50</v>
      </c>
      <c r="B321" s="22" t="s">
        <v>69</v>
      </c>
      <c r="C321" s="7" t="s">
        <v>252</v>
      </c>
      <c r="D321" s="7" t="s">
        <v>51</v>
      </c>
      <c r="E321" s="24">
        <v>790</v>
      </c>
    </row>
  </sheetData>
  <sheetProtection/>
  <mergeCells count="5">
    <mergeCell ref="A6:E6"/>
    <mergeCell ref="A5:E5"/>
    <mergeCell ref="C2:E2"/>
    <mergeCell ref="C3:E3"/>
    <mergeCell ref="C1:E1"/>
  </mergeCells>
  <printOptions horizontalCentered="1"/>
  <pageMargins left="0.7874015748031497" right="0.1968503937007874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Зверева Людмила Александровна</cp:lastModifiedBy>
  <cp:lastPrinted>2013-11-13T03:00:58Z</cp:lastPrinted>
  <dcterms:created xsi:type="dcterms:W3CDTF">2005-12-08T04:26:51Z</dcterms:created>
  <dcterms:modified xsi:type="dcterms:W3CDTF">2013-12-18T09:18:36Z</dcterms:modified>
  <cp:category/>
  <cp:version/>
  <cp:contentType/>
  <cp:contentStatus/>
</cp:coreProperties>
</file>