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70" windowWidth="11415" windowHeight="4590" activeTab="0"/>
  </bookViews>
  <sheets>
    <sheet name="бюджет 2015г.  (2)" sheetId="1" r:id="rId1"/>
  </sheets>
  <definedNames>
    <definedName name="_xlnm.Print_Titles" localSheetId="0">'бюджет 2015г.  (2)'!$9:$10</definedName>
    <definedName name="_xlnm.Print_Area" localSheetId="0">'бюджет 2015г.  (2)'!$A$1:$E$537</definedName>
  </definedNames>
  <calcPr fullCalcOnLoad="1"/>
</workbook>
</file>

<file path=xl/sharedStrings.xml><?xml version="1.0" encoding="utf-8"?>
<sst xmlns="http://schemas.openxmlformats.org/spreadsheetml/2006/main" count="1750" uniqueCount="593">
  <si>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</si>
  <si>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</si>
  <si>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</si>
  <si>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</si>
  <si>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</si>
  <si>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</si>
  <si>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</si>
  <si>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</si>
  <si>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</si>
  <si>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</si>
  <si>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</si>
  <si>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</si>
  <si>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</si>
  <si>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</si>
  <si>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</si>
  <si>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</si>
  <si>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</si>
  <si>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</si>
  <si>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</si>
  <si>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</si>
  <si>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</si>
  <si>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</si>
  <si>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</si>
  <si>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</si>
  <si>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</si>
  <si>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</si>
  <si>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</si>
  <si>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</si>
  <si>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</si>
  <si>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</si>
  <si>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</si>
  <si>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</si>
  <si>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</si>
  <si>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</si>
  <si>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</si>
  <si>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</si>
  <si>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</si>
  <si>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</si>
  <si>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</si>
  <si>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</si>
  <si>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</si>
  <si>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</si>
  <si>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</si>
  <si>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</si>
  <si>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</si>
  <si>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</si>
  <si>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</si>
  <si>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</si>
  <si>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</si>
  <si>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</si>
  <si>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</si>
  <si>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</si>
  <si>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</si>
  <si>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</si>
  <si>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</si>
  <si>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</si>
  <si>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</si>
  <si>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</si>
  <si>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</si>
  <si>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</si>
  <si>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</si>
  <si>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</si>
  <si>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</si>
  <si>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</si>
  <si>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</si>
  <si>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</si>
  <si>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</si>
  <si>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</si>
  <si>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</si>
  <si>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</si>
  <si>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</si>
  <si>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</si>
  <si>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</si>
  <si>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</si>
  <si>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</si>
  <si>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</si>
  <si>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</si>
  <si>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</si>
  <si>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</si>
  <si>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</si>
  <si>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</si>
  <si>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</si>
  <si>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</si>
  <si>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</si>
  <si>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</si>
  <si>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</si>
  <si>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</si>
  <si>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</si>
  <si>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</si>
  <si>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</si>
  <si>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</si>
  <si>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</si>
  <si>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</si>
  <si>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</si>
  <si>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</si>
  <si>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</si>
  <si>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</si>
  <si>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</si>
  <si>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</si>
  <si>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</si>
  <si>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</si>
  <si>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</si>
  <si>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</si>
  <si>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</si>
  <si>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</si>
  <si>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</si>
  <si>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</si>
  <si>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</si>
  <si>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</si>
  <si>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</si>
  <si>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</si>
  <si>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</si>
  <si>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</si>
  <si>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</si>
  <si>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</si>
  <si>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</si>
  <si>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</si>
  <si>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</si>
  <si>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</si>
  <si>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</si>
  <si>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</si>
  <si>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</si>
  <si>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</si>
  <si>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</si>
  <si>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</si>
  <si>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</si>
  <si>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Отдельные мероприятия в области автомобильного транспорта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</si>
  <si>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</si>
  <si>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</si>
  <si>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</si>
  <si>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</si>
  <si>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</si>
  <si>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</si>
  <si>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</si>
  <si>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</si>
  <si>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</si>
  <si>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</si>
  <si>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</si>
  <si>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</si>
  <si>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</si>
  <si>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</si>
  <si>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</si>
  <si>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</si>
  <si>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</si>
  <si>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</si>
  <si>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</si>
  <si>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</si>
  <si>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</si>
  <si>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</si>
  <si>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</si>
  <si>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</si>
  <si>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</si>
  <si>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</si>
  <si>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</si>
  <si>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</si>
  <si>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</si>
  <si>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</si>
  <si>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</si>
  <si>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</si>
  <si>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</si>
  <si>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</si>
  <si>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</si>
  <si>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</si>
  <si>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Доплаты к пенсии  муниципальных служащих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</si>
  <si>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</si>
  <si>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</si>
  <si>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</si>
  <si>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</si>
  <si>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</si>
  <si>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</si>
  <si>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</si>
  <si>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</si>
  <si>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</si>
  <si>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</si>
  <si>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</si>
  <si>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</si>
  <si>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</si>
  <si>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</si>
  <si>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</si>
  <si>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Приложение № 11</t>
  </si>
  <si>
    <t>городского округа город  Салават Республики Башкортостан на 2016 год</t>
  </si>
  <si>
    <t>Проведение выборов в представительные органы муниципального образования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</si>
  <si>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</si>
  <si>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</si>
  <si>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Мероприятия по благоустройству территорий населенных пунктов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</si>
  <si>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</si>
  <si>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"Социальная поддержка граждан  в  городском округе город Салават Республики Башкортостан"</t>
  </si>
  <si>
    <t>Подпрограмма "Обеспечение реализации муниципальной программы "Экология и природные ресурсы городского округа город Салават Республики Башкортостан"</t>
  </si>
  <si>
    <t>Основное мероприятие " Осуществление деятельности по опеке и попечительству"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</si>
  <si>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</si>
  <si>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</si>
  <si>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</si>
  <si>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</si>
  <si>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</si>
  <si>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</si>
  <si>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</si>
  <si>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</si>
  <si>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</si>
  <si>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деятельности (оказание услуг) подведомственных учреждений"</t>
  </si>
  <si>
    <t>Основное мероприятие "Благоустройство территорий населенных пунктов"</t>
  </si>
  <si>
    <t>Основное мероприятие "Субсидии организациям электротранспорта"</t>
  </si>
  <si>
    <t>Основное мероприятие "Отдельные мероприятия в области автомобильного транспорта"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</si>
  <si>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</si>
  <si>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</si>
  <si>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</si>
  <si>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Разработка документации по планировке территории"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</si>
  <si>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</si>
  <si>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</si>
  <si>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</si>
  <si>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</si>
  <si>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</si>
  <si>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</si>
  <si>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</si>
  <si>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</si>
  <si>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</si>
  <si>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</si>
  <si>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</si>
  <si>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</si>
  <si>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</si>
  <si>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</si>
  <si>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</si>
  <si>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</si>
  <si>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</si>
  <si>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</si>
  <si>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</si>
  <si>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</si>
  <si>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</si>
  <si>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</si>
  <si>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</si>
  <si>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</si>
  <si>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</si>
  <si>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</si>
  <si>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</si>
  <si>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</si>
  <si>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</si>
  <si>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</si>
  <si>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</si>
  <si>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</si>
  <si>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</si>
  <si>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</si>
  <si>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</si>
  <si>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</si>
  <si>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</si>
  <si>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</si>
  <si>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</si>
  <si>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</si>
  <si>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</si>
  <si>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</si>
  <si>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</si>
  <si>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</si>
  <si>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</si>
  <si>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</si>
  <si>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</si>
  <si>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</si>
  <si>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</si>
  <si>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</si>
  <si>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</si>
  <si>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</si>
  <si>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 xml:space="preserve">Реализация мероприятий республиканской целевой программы «Доступная среда» </t>
  </si>
  <si>
    <t>Основное мероприятие "Капитальный ремонт зданий"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</si>
  <si>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</si>
  <si>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</si>
  <si>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</si>
  <si>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</si>
  <si>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0810400000</t>
  </si>
  <si>
    <t>0820173310</t>
  </si>
  <si>
    <t>Основное мероприятие " Определение объема бюджетных ассигнований выделяемых из местного бюджета"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</si>
  <si>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</si>
  <si>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</si>
  <si>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</si>
  <si>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"Модернизация систем наружного освещения""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</si>
  <si>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</si>
  <si>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"Управление и контроль за реализацией программы"</t>
  </si>
  <si>
    <t>99 0 00 00000</t>
  </si>
  <si>
    <t>99 0 00 02040</t>
  </si>
  <si>
    <t>99 0 00 02990</t>
  </si>
  <si>
    <t>01 0 00 00000</t>
  </si>
  <si>
    <t>01 1 00 00000</t>
  </si>
  <si>
    <t>01 1 01 00000</t>
  </si>
  <si>
    <t>01 1 01 06530</t>
  </si>
  <si>
    <t>02 0 00 00000</t>
  </si>
  <si>
    <t>02 1 00 00000</t>
  </si>
  <si>
    <t>02 1 01 00000</t>
  </si>
  <si>
    <t>02 1 01 07500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</si>
  <si>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</si>
  <si>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</si>
  <si>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</si>
  <si>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</si>
  <si>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</si>
  <si>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</si>
  <si>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</si>
  <si>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</si>
  <si>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</si>
  <si>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</si>
  <si>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</si>
  <si>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</si>
  <si>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</si>
  <si>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</si>
  <si>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</si>
  <si>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05 0 00 00000</t>
  </si>
  <si>
    <t>05 1 00 00000</t>
  </si>
  <si>
    <t>05 1 01 03560</t>
  </si>
  <si>
    <t>05 И 00 00000</t>
  </si>
  <si>
    <t>05 И 01 00000</t>
  </si>
  <si>
    <t>05 И 01 10470</t>
  </si>
  <si>
    <t>06 0 00 00000</t>
  </si>
  <si>
    <t>06 3 00 00000</t>
  </si>
  <si>
    <t>06 3 01 00000</t>
  </si>
  <si>
    <t>06 3 01 72110</t>
  </si>
  <si>
    <t>08 0 00 00000</t>
  </si>
  <si>
    <t>08 7 00 00000</t>
  </si>
  <si>
    <t>08 7 06 00000</t>
  </si>
  <si>
    <t>08 7 06 73080</t>
  </si>
  <si>
    <t>08 7 02 73080</t>
  </si>
  <si>
    <t>08 7 07 00000</t>
  </si>
  <si>
    <t>08 7 07 73060</t>
  </si>
  <si>
    <t>08 7 08 00000</t>
  </si>
  <si>
    <t>08 7 08 73200</t>
  </si>
  <si>
    <t>08 7 08 73210</t>
  </si>
  <si>
    <t>11 0 00 00000</t>
  </si>
  <si>
    <t>11 1 00 00000</t>
  </si>
  <si>
    <t>11 1 01 00000</t>
  </si>
  <si>
    <t>11 1 01 05870</t>
  </si>
  <si>
    <t>14 0 00 00000</t>
  </si>
  <si>
    <t>14 0 01 00000</t>
  </si>
  <si>
    <t>14 0 01 45990</t>
  </si>
  <si>
    <t>99 0 0 002040</t>
  </si>
  <si>
    <t>99 0 00 02080</t>
  </si>
  <si>
    <t>99 0 00 09020</t>
  </si>
  <si>
    <t>99 0 00 09040</t>
  </si>
  <si>
    <t>99 0 00 02300</t>
  </si>
  <si>
    <t>99 0 00 10470</t>
  </si>
  <si>
    <t>99 0 00 64450</t>
  </si>
  <si>
    <t>99 0 00 73090</t>
  </si>
  <si>
    <t>99 0 00 92350</t>
  </si>
  <si>
    <t>03 0 00 00000</t>
  </si>
  <si>
    <t>03 2 00 00000</t>
  </si>
  <si>
    <t>03 2 01 00000</t>
  </si>
  <si>
    <t>03 2 01 03150</t>
  </si>
  <si>
    <t>03 2 02 00000</t>
  </si>
  <si>
    <t>03 2 02 72160</t>
  </si>
  <si>
    <t>07 0 00 00000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</si>
  <si>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</si>
  <si>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</si>
  <si>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</si>
  <si>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</si>
  <si>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</si>
  <si>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</si>
  <si>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</si>
  <si>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</si>
  <si>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</si>
  <si>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</si>
  <si>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</si>
  <si>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</si>
  <si>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</si>
  <si>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</si>
  <si>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</si>
  <si>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Ж 00 00000</t>
  </si>
  <si>
    <t>07 Ж 01 00000</t>
  </si>
  <si>
    <t>07 Ж 01 L2150</t>
  </si>
  <si>
    <t>07 Я 00 00000</t>
  </si>
  <si>
    <t>07 Я 01 00000</t>
  </si>
  <si>
    <t>07 Я 01 02040</t>
  </si>
  <si>
    <t>07 Я 02 00000</t>
  </si>
  <si>
    <t>07 Я 02 02990</t>
  </si>
  <si>
    <t>16 0 00 00000</t>
  </si>
  <si>
    <t>16 1 00 00000</t>
  </si>
  <si>
    <t>16 1 01 00000</t>
  </si>
  <si>
    <t>16 1 01 06050</t>
  </si>
  <si>
    <t>16 2 00 00000</t>
  </si>
  <si>
    <t>16 2 01 00000</t>
  </si>
  <si>
    <t>16 2 01 06050</t>
  </si>
  <si>
    <t>16 Я 00 00000</t>
  </si>
  <si>
    <t>16 Я 01 00000</t>
  </si>
  <si>
    <t>16 Я 01 02040</t>
  </si>
  <si>
    <t>99 0 00 73140</t>
  </si>
  <si>
    <t>03 1 00 00000</t>
  </si>
  <si>
    <t>03 1 01 00000</t>
  </si>
  <si>
    <t>03 1 01 63020</t>
  </si>
  <si>
    <t>03 1 02 00000</t>
  </si>
  <si>
    <t>03 1 02 63050</t>
  </si>
  <si>
    <t>03 Я 00 00000</t>
  </si>
  <si>
    <t>03 Я 01 00000</t>
  </si>
  <si>
    <t>03 Я 01 02040</t>
  </si>
  <si>
    <t>03 Я 02 00000</t>
  </si>
  <si>
    <t>03 Я 02 02990</t>
  </si>
  <si>
    <t>06 1 00 00000</t>
  </si>
  <si>
    <t>06 1 01 00000</t>
  </si>
  <si>
    <t>06 1 01 03380</t>
  </si>
  <si>
    <t>06 2 00 00000</t>
  </si>
  <si>
    <t>06 2 01 00000</t>
  </si>
  <si>
    <t>06 2 01 09020</t>
  </si>
  <si>
    <t>07 4 00 00000</t>
  </si>
  <si>
    <t>07 4 01 00000</t>
  </si>
  <si>
    <t>07 4 01 72400</t>
  </si>
  <si>
    <t>10 0 00 00000</t>
  </si>
  <si>
    <t>10 1 00 00000</t>
  </si>
  <si>
    <t>10 1 01 00000</t>
  </si>
  <si>
    <t>10 1 01 45870</t>
  </si>
  <si>
    <t>10 1 03 44100</t>
  </si>
  <si>
    <t>10 3 00 00000</t>
  </si>
  <si>
    <t>10 3 01 00000</t>
  </si>
  <si>
    <t>10 3 01 42390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</si>
  <si>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</si>
  <si>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</si>
  <si>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</si>
  <si>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</si>
  <si>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</si>
  <si>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</si>
  <si>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</si>
  <si>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</si>
  <si>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</si>
  <si>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</si>
  <si>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</si>
  <si>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</si>
  <si>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10 Я 00 00000</t>
  </si>
  <si>
    <t>10 Я 01 00000</t>
  </si>
  <si>
    <t>10 Я 01 02040</t>
  </si>
  <si>
    <t>10 Я 01 45290</t>
  </si>
  <si>
    <t>15 0 00 00000</t>
  </si>
  <si>
    <t>15 2 00 00000</t>
  </si>
  <si>
    <t>15 2 01 00000</t>
  </si>
  <si>
    <t>15 2 01 45870</t>
  </si>
  <si>
    <t>13 0 00 00000</t>
  </si>
  <si>
    <t>13 1 00 00000</t>
  </si>
  <si>
    <t>13 1 01 00000</t>
  </si>
  <si>
    <t>13 1 01 41870</t>
  </si>
  <si>
    <t>13 1 02 00000</t>
  </si>
  <si>
    <t>13 1 02 48290</t>
  </si>
  <si>
    <t>13 2 00 00000</t>
  </si>
  <si>
    <t>13 2 01 00000</t>
  </si>
  <si>
    <t>13 2 01 42390</t>
  </si>
  <si>
    <t>13 Б 00 00000</t>
  </si>
  <si>
    <t>13 Б 01 00000</t>
  </si>
  <si>
    <t>13 Б 01 43240</t>
  </si>
  <si>
    <t>13 И 00 00000</t>
  </si>
  <si>
    <t>13 И 01 00000</t>
  </si>
  <si>
    <t>13 И 01 10470</t>
  </si>
  <si>
    <t>13 Ж 00 00000</t>
  </si>
  <si>
    <t>13 Ж 01 00000</t>
  </si>
  <si>
    <t>13 Ж 01 L2150</t>
  </si>
  <si>
    <t>13 Я 00 00000</t>
  </si>
  <si>
    <t>13 Я 01 00000</t>
  </si>
  <si>
    <t>13 Я 01 02040</t>
  </si>
  <si>
    <t>13 Я 01 45290</t>
  </si>
  <si>
    <t>13 Я 01 5290</t>
  </si>
  <si>
    <t>15 2 01 41870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</si>
  <si>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</si>
  <si>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</si>
  <si>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</si>
  <si>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</si>
  <si>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</si>
  <si>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</si>
  <si>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</si>
  <si>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</si>
  <si>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</si>
  <si>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09 2 02 43110</t>
  </si>
  <si>
    <t>09 2 03 00000</t>
  </si>
  <si>
    <t>09 2 03 43110</t>
  </si>
  <si>
    <t>092 03 43110</t>
  </si>
  <si>
    <t>09 2 04 00000</t>
  </si>
  <si>
    <t>09 2 04 43110</t>
  </si>
  <si>
    <t>09 Б 00 00000</t>
  </si>
  <si>
    <t>09 Б 01 00000</t>
  </si>
  <si>
    <t>09 Б 01 43240</t>
  </si>
  <si>
    <t>09 Л 00 00000</t>
  </si>
  <si>
    <t>09 Л 01 00000</t>
  </si>
  <si>
    <t>09 Л 0 143110</t>
  </si>
  <si>
    <t>09 Я 00 00000</t>
  </si>
  <si>
    <t>09 Я 01 00000</t>
  </si>
  <si>
    <t>09 Я 01 02040</t>
  </si>
  <si>
    <t>09 Я 02 00000</t>
  </si>
  <si>
    <t>09 Я 02 45290</t>
  </si>
  <si>
    <t>15 1 00 00000</t>
  </si>
  <si>
    <t>15 1 01 43110</t>
  </si>
  <si>
    <t>15 2 01 43110</t>
  </si>
  <si>
    <t>08 1 00 00000</t>
  </si>
  <si>
    <t>08 1 01 00000</t>
  </si>
  <si>
    <t>08 1 01 42090</t>
  </si>
  <si>
    <t>08 1 01 73020</t>
  </si>
  <si>
    <t>08 1 01 73300</t>
  </si>
  <si>
    <t>08 1 03 00000</t>
  </si>
  <si>
    <t>08 1 03 73010</t>
  </si>
  <si>
    <t>08 1 04 73030</t>
  </si>
  <si>
    <t>08 1 06 00000</t>
  </si>
  <si>
    <t>08 1 06 42090</t>
  </si>
  <si>
    <t>08 2 01 00000</t>
  </si>
  <si>
    <t>08 2 01 42190</t>
  </si>
  <si>
    <t>08 2 01 73040</t>
  </si>
  <si>
    <t>08 2 02 00000</t>
  </si>
  <si>
    <t>08 2 02 73160</t>
  </si>
  <si>
    <t>08 2 03 00000</t>
  </si>
  <si>
    <t>08 2 03 73170</t>
  </si>
  <si>
    <t>08 2 04 00000</t>
  </si>
  <si>
    <t>08 2 04 73050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</si>
  <si>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</si>
  <si>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</si>
  <si>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</si>
  <si>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</si>
  <si>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</si>
  <si>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</si>
  <si>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</si>
  <si>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</si>
  <si>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</si>
  <si>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</si>
  <si>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</si>
  <si>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</si>
  <si>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</si>
  <si>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</si>
  <si>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08 5 00 00000</t>
  </si>
  <si>
    <t>08 5 01 00000</t>
  </si>
  <si>
    <t>08 5 01 43590</t>
  </si>
  <si>
    <t>08 5 02 00000</t>
  </si>
  <si>
    <t>08 5 02 43590</t>
  </si>
  <si>
    <t>08 6 00 00000</t>
  </si>
  <si>
    <t>08 6 01 00000</t>
  </si>
  <si>
    <t>08 6 01 45290</t>
  </si>
  <si>
    <t>08 6 03 00000</t>
  </si>
  <si>
    <t>08 6 03 45290</t>
  </si>
  <si>
    <t>08 6 04 00000</t>
  </si>
  <si>
    <t>08 6 04 42970</t>
  </si>
  <si>
    <t>08 7 02 00000</t>
  </si>
  <si>
    <t>08 7 02 73110</t>
  </si>
  <si>
    <t>08 7 03 00000</t>
  </si>
  <si>
    <t>08 7 03 73120</t>
  </si>
  <si>
    <t>08 7 04 00000</t>
  </si>
  <si>
    <t>08 7 04 73130</t>
  </si>
  <si>
    <t>08 7 05 00000</t>
  </si>
  <si>
    <t>08 7 05 73100</t>
  </si>
  <si>
    <t>08 7 09 00000</t>
  </si>
  <si>
    <t>08 7 09 73220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</si>
  <si>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</si>
  <si>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</si>
  <si>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</si>
  <si>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</si>
  <si>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</si>
  <si>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</si>
  <si>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</si>
  <si>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08 1 05 00000</t>
  </si>
  <si>
    <t>08 1 05 72010</t>
  </si>
  <si>
    <t>08 2 00 000000</t>
  </si>
  <si>
    <t>08 2 05 00000</t>
  </si>
  <si>
    <t>08 2 05 72010</t>
  </si>
  <si>
    <t>08 7 01 00000</t>
  </si>
  <si>
    <t>08 7 01 52600</t>
  </si>
  <si>
    <t>08 7 01 000000</t>
  </si>
  <si>
    <t>08 7 01 073230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</si>
  <si>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</si>
  <si>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</si>
  <si>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</si>
  <si>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</si>
  <si>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</si>
  <si>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</si>
  <si>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</si>
  <si>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</si>
  <si>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</si>
  <si>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</si>
  <si>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08 Ж 00 00000</t>
  </si>
  <si>
    <t>08 Ж 01 00000</t>
  </si>
  <si>
    <t>08 Ж 01 L2150</t>
  </si>
  <si>
    <t>08 Я 00 00000</t>
  </si>
  <si>
    <t>08 Я 01 00000</t>
  </si>
  <si>
    <t>08 Я 01 02040</t>
  </si>
  <si>
    <t>08 Я 01 45290</t>
  </si>
  <si>
    <t>08 Я 03 00000</t>
  </si>
  <si>
    <t>08 Я 03 02040</t>
  </si>
  <si>
    <t>08 Я 03 45290</t>
  </si>
  <si>
    <t>15 1 01 00000</t>
  </si>
  <si>
    <t>15 1 01 43690</t>
  </si>
  <si>
    <t>15 2 01 43690</t>
  </si>
  <si>
    <t>01 Я 00 00000</t>
  </si>
  <si>
    <t>01 Я 01 00000</t>
  </si>
  <si>
    <t>01 Я 01 02040</t>
  </si>
  <si>
    <t xml:space="preserve">Основное мероприятие" Проведение комплекса мер по оптимизации долговой нагрузки на бюджет городского округа город Салават Республики Башкортостан" 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</si>
  <si>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</si>
  <si>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</si>
  <si>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</si>
  <si>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</si>
  <si>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</si>
  <si>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</si>
  <si>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</si>
  <si>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</si>
  <si>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</si>
  <si>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</si>
  <si>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</si>
  <si>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"Процентные платежи по муниципальному долгу"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</si>
  <si>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</si>
  <si>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12 0 00 00000</t>
  </si>
  <si>
    <t>12 0 01 00000</t>
  </si>
  <si>
    <t>12 0 01 22880</t>
  </si>
  <si>
    <t>99 0 00 00220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</si>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</sst>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199" fontId="3" fillId="33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199" fontId="6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2" fontId="5" fillId="0" borderId="10" xfId="6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92" fontId="6" fillId="0" borderId="10" xfId="6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90" fontId="9" fillId="0" borderId="10" xfId="6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90" fontId="3" fillId="0" borderId="10" xfId="6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6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90" fontId="47" fillId="0" borderId="10" xfId="6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90" fontId="48" fillId="0" borderId="10" xfId="6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0" fontId="49" fillId="0" borderId="10" xfId="6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192" fontId="9" fillId="0" borderId="10" xfId="6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9" fontId="3" fillId="0" borderId="10" xfId="60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92" fontId="3" fillId="0" borderId="10" xfId="6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90" fontId="6" fillId="0" borderId="10" xfId="6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79" fontId="9" fillId="0" borderId="10" xfId="6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90" fontId="3" fillId="33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1" fontId="5" fillId="33" borderId="10" xfId="0" applyNumberFormat="1" applyFont="1" applyFill="1" applyBorder="1" applyAlignment="1">
      <alignment vertical="center" wrapText="1"/>
    </xf>
    <xf numFmtId="191" fontId="3" fillId="33" borderId="1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view="pageBreakPreview" zoomScale="60" zoomScaleNormal="190" zoomScalePageLayoutView="0" workbookViewId="0" topLeftCell="A1">
      <pane ySplit="9" topLeftCell="A201" activePane="bottomLeft" state="frozen"/>
      <selection pane="topLeft" activeCell="A1" sqref="A1"/>
      <selection pane="bottomLeft" activeCell="C214" sqref="C214"/>
    </sheetView>
  </sheetViews>
  <sheetFormatPr defaultColWidth="9.00390625" defaultRowHeight="12.75"/>
  <cols>
    <col min="1" max="1" width="39.125" style="12" customWidth="1"/>
    <col min="2" max="2" width="10.125" style="13" customWidth="1"/>
    <col min="3" max="3" width="14.875" style="84" customWidth="1"/>
    <col min="4" max="4" width="7.25390625" style="13" customWidth="1"/>
    <col min="5" max="5" width="16.75390625" style="14" customWidth="1"/>
    <col min="6" max="6" width="11.75390625" style="1" bestFit="1" customWidth="1"/>
    <col min="7" max="16384" width="9.125" style="1" customWidth="1"/>
  </cols>
  <sheetData>
    <row r="1" spans="3:5" ht="12.75">
      <c r="C1" s="89" t="s">
        <v>179</v>
      </c>
      <c r="D1" s="89"/>
      <c r="E1" s="89"/>
    </row>
    <row r="2" spans="3:5" ht="12.75">
      <c r="C2" s="90" t="s">
        <v>20</v>
      </c>
      <c r="D2" s="90"/>
      <c r="E2" s="90"/>
    </row>
    <row r="3" spans="3:5" ht="12.75">
      <c r="C3" s="90" t="s">
        <v>21</v>
      </c>
      <c r="D3" s="90"/>
      <c r="E3" s="90"/>
    </row>
    <row r="4" spans="3:5" ht="12.75">
      <c r="C4" s="82"/>
      <c r="D4" s="16"/>
      <c r="E4" s="15"/>
    </row>
    <row r="5" spans="1:5" ht="12.75">
      <c r="A5" s="91" t="s">
        <v>24</v>
      </c>
      <c r="B5" s="91"/>
      <c r="C5" s="91"/>
      <c r="D5" s="91"/>
      <c r="E5" s="91"/>
    </row>
    <row r="6" spans="1:5" ht="12.75">
      <c r="A6" s="91" t="s">
        <v>180</v>
      </c>
      <c r="B6" s="91"/>
      <c r="C6" s="91"/>
      <c r="D6" s="91"/>
      <c r="E6" s="91"/>
    </row>
    <row r="8" spans="3:5" ht="12.75">
      <c r="C8" s="83"/>
      <c r="D8" s="17"/>
      <c r="E8" s="18" t="s">
        <v>23</v>
      </c>
    </row>
    <row r="9" spans="1:5" s="2" customFormat="1" ht="12.75">
      <c r="A9" s="19" t="s">
        <v>2</v>
      </c>
      <c r="B9" s="19" t="s">
        <v>3</v>
      </c>
      <c r="C9" s="19" t="s">
        <v>4</v>
      </c>
      <c r="D9" s="19" t="s">
        <v>5</v>
      </c>
      <c r="E9" s="20" t="s">
        <v>22</v>
      </c>
    </row>
    <row r="10" spans="1:5" s="2" customFormat="1" ht="12.75">
      <c r="A10" s="19">
        <v>1</v>
      </c>
      <c r="B10" s="19">
        <v>2</v>
      </c>
      <c r="C10" s="19" t="s">
        <v>132</v>
      </c>
      <c r="D10" s="19" t="s">
        <v>59</v>
      </c>
      <c r="E10" s="20">
        <v>5</v>
      </c>
    </row>
    <row r="11" spans="1:6" ht="12.75">
      <c r="A11" s="21" t="s">
        <v>6</v>
      </c>
      <c r="B11" s="22"/>
      <c r="C11" s="39"/>
      <c r="D11" s="22"/>
      <c r="E11" s="23">
        <f>E12+E21+E26+E129+E135+E201+E242+E285+E323+E369+E522</f>
        <v>2116932.8</v>
      </c>
      <c r="F11" s="6"/>
    </row>
    <row r="12" spans="1:5" s="3" customFormat="1" ht="51">
      <c r="A12" s="24" t="s">
        <v>70</v>
      </c>
      <c r="B12" s="25" t="s">
        <v>60</v>
      </c>
      <c r="C12" s="71"/>
      <c r="D12" s="25"/>
      <c r="E12" s="26">
        <f>E13</f>
        <v>4002.3999999999996</v>
      </c>
    </row>
    <row r="13" spans="1:5" s="3" customFormat="1" ht="12.75">
      <c r="A13" s="27" t="s">
        <v>61</v>
      </c>
      <c r="B13" s="28" t="s">
        <v>60</v>
      </c>
      <c r="C13" s="29" t="s">
        <v>273</v>
      </c>
      <c r="D13" s="30"/>
      <c r="E13" s="31">
        <f>E14+E17</f>
        <v>4002.3999999999996</v>
      </c>
    </row>
    <row r="14" spans="1:5" ht="25.5">
      <c r="A14" s="32" t="s">
        <v>62</v>
      </c>
      <c r="B14" s="33" t="s">
        <v>60</v>
      </c>
      <c r="C14" s="19" t="s">
        <v>274</v>
      </c>
      <c r="D14" s="19"/>
      <c r="E14" s="34">
        <f>E15+E16</f>
        <v>1485.8</v>
      </c>
    </row>
    <row r="15" spans="1:5" ht="76.5">
      <c r="A15" s="32" t="s">
        <v>36</v>
      </c>
      <c r="B15" s="33" t="s">
        <v>60</v>
      </c>
      <c r="C15" s="19" t="s">
        <v>274</v>
      </c>
      <c r="D15" s="19" t="s">
        <v>37</v>
      </c>
      <c r="E15" s="34">
        <v>1199.8</v>
      </c>
    </row>
    <row r="16" spans="1:5" ht="25.5">
      <c r="A16" s="35" t="s">
        <v>38</v>
      </c>
      <c r="B16" s="33" t="s">
        <v>60</v>
      </c>
      <c r="C16" s="19" t="s">
        <v>274</v>
      </c>
      <c r="D16" s="19" t="s">
        <v>39</v>
      </c>
      <c r="E16" s="34">
        <v>286</v>
      </c>
    </row>
    <row r="17" spans="1:5" ht="25.5">
      <c r="A17" s="36" t="s">
        <v>69</v>
      </c>
      <c r="B17" s="33" t="s">
        <v>60</v>
      </c>
      <c r="C17" s="19" t="s">
        <v>275</v>
      </c>
      <c r="D17" s="19"/>
      <c r="E17" s="34">
        <f>E18+E19+E20</f>
        <v>2516.6</v>
      </c>
    </row>
    <row r="18" spans="1:5" ht="76.5">
      <c r="A18" s="32" t="s">
        <v>36</v>
      </c>
      <c r="B18" s="33" t="s">
        <v>60</v>
      </c>
      <c r="C18" s="19" t="s">
        <v>275</v>
      </c>
      <c r="D18" s="19" t="s">
        <v>37</v>
      </c>
      <c r="E18" s="34">
        <v>2027.6</v>
      </c>
    </row>
    <row r="19" spans="1:5" ht="25.5">
      <c r="A19" s="35" t="s">
        <v>38</v>
      </c>
      <c r="B19" s="33" t="s">
        <v>60</v>
      </c>
      <c r="C19" s="19" t="s">
        <v>275</v>
      </c>
      <c r="D19" s="19" t="s">
        <v>39</v>
      </c>
      <c r="E19" s="34">
        <v>485</v>
      </c>
    </row>
    <row r="20" spans="1:5" ht="12.75">
      <c r="A20" s="36" t="s">
        <v>42</v>
      </c>
      <c r="B20" s="33" t="s">
        <v>60</v>
      </c>
      <c r="C20" s="19" t="s">
        <v>275</v>
      </c>
      <c r="D20" s="19" t="s">
        <v>43</v>
      </c>
      <c r="E20" s="34">
        <v>4</v>
      </c>
    </row>
    <row r="21" spans="1:5" s="3" customFormat="1" ht="38.25">
      <c r="A21" s="24" t="s">
        <v>55</v>
      </c>
      <c r="B21" s="25" t="s">
        <v>54</v>
      </c>
      <c r="C21" s="71"/>
      <c r="D21" s="25"/>
      <c r="E21" s="26">
        <f>E22</f>
        <v>2512.7</v>
      </c>
    </row>
    <row r="22" spans="1:5" s="3" customFormat="1" ht="12.75">
      <c r="A22" s="27" t="s">
        <v>61</v>
      </c>
      <c r="B22" s="28" t="s">
        <v>54</v>
      </c>
      <c r="C22" s="29" t="s">
        <v>273</v>
      </c>
      <c r="D22" s="30"/>
      <c r="E22" s="31">
        <f>E23</f>
        <v>2512.7</v>
      </c>
    </row>
    <row r="23" spans="1:5" ht="25.5">
      <c r="A23" s="32" t="s">
        <v>62</v>
      </c>
      <c r="B23" s="33" t="s">
        <v>54</v>
      </c>
      <c r="C23" s="19" t="s">
        <v>274</v>
      </c>
      <c r="D23" s="19"/>
      <c r="E23" s="34">
        <f>E24+E25</f>
        <v>2512.7</v>
      </c>
    </row>
    <row r="24" spans="1:5" ht="76.5">
      <c r="A24" s="32" t="s">
        <v>36</v>
      </c>
      <c r="B24" s="33" t="s">
        <v>54</v>
      </c>
      <c r="C24" s="19" t="s">
        <v>274</v>
      </c>
      <c r="D24" s="19" t="s">
        <v>37</v>
      </c>
      <c r="E24" s="34">
        <v>1782.7</v>
      </c>
    </row>
    <row r="25" spans="1:5" ht="25.5">
      <c r="A25" s="35" t="s">
        <v>38</v>
      </c>
      <c r="B25" s="33" t="s">
        <v>54</v>
      </c>
      <c r="C25" s="19" t="s">
        <v>274</v>
      </c>
      <c r="D25" s="19" t="s">
        <v>39</v>
      </c>
      <c r="E25" s="34">
        <v>730</v>
      </c>
    </row>
    <row r="26" spans="1:5" s="7" customFormat="1" ht="57.75" customHeight="1">
      <c r="A26" s="24" t="s">
        <v>10</v>
      </c>
      <c r="B26" s="25" t="s">
        <v>48</v>
      </c>
      <c r="C26" s="71"/>
      <c r="D26" s="25"/>
      <c r="E26" s="26">
        <f>E27+E33+E49+E59+E68+E73+E88+E93+E97+E101</f>
        <v>204769.80000000002</v>
      </c>
    </row>
    <row r="27" spans="1:5" s="10" customFormat="1" ht="93.75" customHeight="1">
      <c r="A27" s="37" t="s">
        <v>71</v>
      </c>
      <c r="B27" s="22" t="s">
        <v>48</v>
      </c>
      <c r="C27" s="38" t="s">
        <v>276</v>
      </c>
      <c r="D27" s="39"/>
      <c r="E27" s="40">
        <f>E28</f>
        <v>24050</v>
      </c>
    </row>
    <row r="28" spans="1:5" s="8" customFormat="1" ht="63.75">
      <c r="A28" s="41" t="s">
        <v>72</v>
      </c>
      <c r="B28" s="28" t="s">
        <v>48</v>
      </c>
      <c r="C28" s="30" t="s">
        <v>277</v>
      </c>
      <c r="D28" s="29"/>
      <c r="E28" s="31">
        <f>E29</f>
        <v>24050</v>
      </c>
    </row>
    <row r="29" spans="1:5" s="9" customFormat="1" ht="12.75">
      <c r="A29" s="32"/>
      <c r="B29" s="33" t="s">
        <v>48</v>
      </c>
      <c r="C29" s="42" t="s">
        <v>277</v>
      </c>
      <c r="D29" s="19"/>
      <c r="E29" s="34">
        <f>E30</f>
        <v>24050</v>
      </c>
    </row>
    <row r="30" spans="1:5" s="9" customFormat="1" ht="63.75">
      <c r="A30" s="41" t="s">
        <v>573</v>
      </c>
      <c r="B30" s="28" t="s">
        <v>48</v>
      </c>
      <c r="C30" s="42" t="s">
        <v>278</v>
      </c>
      <c r="D30" s="29"/>
      <c r="E30" s="31">
        <f>E31</f>
        <v>24050</v>
      </c>
    </row>
    <row r="31" spans="1:5" s="9" customFormat="1" ht="25.5">
      <c r="A31" s="32" t="s">
        <v>73</v>
      </c>
      <c r="B31" s="33" t="s">
        <v>48</v>
      </c>
      <c r="C31" s="42" t="s">
        <v>279</v>
      </c>
      <c r="D31" s="19"/>
      <c r="E31" s="34">
        <f>E32</f>
        <v>24050</v>
      </c>
    </row>
    <row r="32" spans="1:5" s="9" customFormat="1" ht="25.5">
      <c r="A32" s="35" t="s">
        <v>46</v>
      </c>
      <c r="B32" s="33" t="s">
        <v>48</v>
      </c>
      <c r="C32" s="42" t="s">
        <v>279</v>
      </c>
      <c r="D32" s="42" t="s">
        <v>47</v>
      </c>
      <c r="E32" s="34">
        <v>24050</v>
      </c>
    </row>
    <row r="33" spans="1:5" s="4" customFormat="1" ht="76.5">
      <c r="A33" s="43" t="s">
        <v>136</v>
      </c>
      <c r="B33" s="22" t="s">
        <v>48</v>
      </c>
      <c r="C33" s="39" t="s">
        <v>280</v>
      </c>
      <c r="D33" s="39"/>
      <c r="E33" s="40">
        <f>E34+E41+E45</f>
        <v>27997.1</v>
      </c>
    </row>
    <row r="34" spans="1:5" s="5" customFormat="1" ht="89.25">
      <c r="A34" s="27" t="s">
        <v>74</v>
      </c>
      <c r="B34" s="28" t="s">
        <v>48</v>
      </c>
      <c r="C34" s="29" t="s">
        <v>281</v>
      </c>
      <c r="D34" s="29"/>
      <c r="E34" s="31">
        <f>E35+E38</f>
        <v>27156.1</v>
      </c>
    </row>
    <row r="35" spans="1:5" ht="80.25" customHeight="1">
      <c r="A35" s="27" t="s">
        <v>574</v>
      </c>
      <c r="B35" s="28" t="s">
        <v>48</v>
      </c>
      <c r="C35" s="29" t="s">
        <v>282</v>
      </c>
      <c r="D35" s="29"/>
      <c r="E35" s="31">
        <f>E36</f>
        <v>5000</v>
      </c>
    </row>
    <row r="36" spans="1:5" ht="25.5">
      <c r="A36" s="35" t="s">
        <v>75</v>
      </c>
      <c r="B36" s="33" t="s">
        <v>48</v>
      </c>
      <c r="C36" s="19" t="s">
        <v>283</v>
      </c>
      <c r="D36" s="19"/>
      <c r="E36" s="34">
        <f>E37</f>
        <v>5000</v>
      </c>
    </row>
    <row r="37" spans="1:5" ht="12.75">
      <c r="A37" s="35" t="s">
        <v>42</v>
      </c>
      <c r="B37" s="33" t="s">
        <v>48</v>
      </c>
      <c r="C37" s="19" t="s">
        <v>283</v>
      </c>
      <c r="D37" s="19" t="s">
        <v>43</v>
      </c>
      <c r="E37" s="34">
        <v>5000</v>
      </c>
    </row>
    <row r="38" spans="1:5" ht="73.5" customHeight="1">
      <c r="A38" s="27" t="s">
        <v>575</v>
      </c>
      <c r="B38" s="28" t="s">
        <v>48</v>
      </c>
      <c r="C38" s="29" t="s">
        <v>284</v>
      </c>
      <c r="D38" s="29"/>
      <c r="E38" s="31">
        <f>E39</f>
        <v>22156.1</v>
      </c>
    </row>
    <row r="39" spans="1:5" ht="25.5">
      <c r="A39" s="35" t="s">
        <v>19</v>
      </c>
      <c r="B39" s="33" t="s">
        <v>48</v>
      </c>
      <c r="C39" s="19" t="s">
        <v>285</v>
      </c>
      <c r="D39" s="19"/>
      <c r="E39" s="34">
        <f>E40</f>
        <v>22156.1</v>
      </c>
    </row>
    <row r="40" spans="1:5" ht="51">
      <c r="A40" s="35" t="s">
        <v>44</v>
      </c>
      <c r="B40" s="33" t="s">
        <v>48</v>
      </c>
      <c r="C40" s="19" t="s">
        <v>285</v>
      </c>
      <c r="D40" s="19" t="s">
        <v>45</v>
      </c>
      <c r="E40" s="34">
        <v>22156.1</v>
      </c>
    </row>
    <row r="41" spans="1:5" ht="71.25" customHeight="1">
      <c r="A41" s="27" t="s">
        <v>127</v>
      </c>
      <c r="B41" s="28" t="s">
        <v>48</v>
      </c>
      <c r="C41" s="29" t="s">
        <v>286</v>
      </c>
      <c r="D41" s="29"/>
      <c r="E41" s="31">
        <v>217</v>
      </c>
    </row>
    <row r="42" spans="1:5" ht="99" customHeight="1">
      <c r="A42" s="27" t="s">
        <v>203</v>
      </c>
      <c r="B42" s="28" t="s">
        <v>48</v>
      </c>
      <c r="C42" s="29" t="s">
        <v>287</v>
      </c>
      <c r="D42" s="29"/>
      <c r="E42" s="31">
        <v>217</v>
      </c>
    </row>
    <row r="43" spans="1:5" ht="34.5" customHeight="1">
      <c r="A43" s="27" t="s">
        <v>19</v>
      </c>
      <c r="B43" s="28" t="s">
        <v>48</v>
      </c>
      <c r="C43" s="29" t="s">
        <v>288</v>
      </c>
      <c r="D43" s="29"/>
      <c r="E43" s="31">
        <v>217</v>
      </c>
    </row>
    <row r="44" spans="1:5" ht="51">
      <c r="A44" s="35" t="s">
        <v>44</v>
      </c>
      <c r="B44" s="33" t="s">
        <v>48</v>
      </c>
      <c r="C44" s="29" t="s">
        <v>288</v>
      </c>
      <c r="D44" s="19" t="s">
        <v>45</v>
      </c>
      <c r="E44" s="34">
        <v>217</v>
      </c>
    </row>
    <row r="45" spans="1:5" ht="87" customHeight="1">
      <c r="A45" s="27" t="s">
        <v>128</v>
      </c>
      <c r="B45" s="28" t="s">
        <v>48</v>
      </c>
      <c r="C45" s="29" t="s">
        <v>289</v>
      </c>
      <c r="D45" s="29"/>
      <c r="E45" s="31">
        <v>624</v>
      </c>
    </row>
    <row r="46" spans="1:5" ht="51">
      <c r="A46" s="27" t="s">
        <v>263</v>
      </c>
      <c r="B46" s="28" t="s">
        <v>48</v>
      </c>
      <c r="C46" s="29" t="s">
        <v>290</v>
      </c>
      <c r="D46" s="29"/>
      <c r="E46" s="31">
        <v>624</v>
      </c>
    </row>
    <row r="47" spans="1:5" ht="28.5" customHeight="1">
      <c r="A47" s="27" t="s">
        <v>19</v>
      </c>
      <c r="B47" s="28" t="s">
        <v>48</v>
      </c>
      <c r="C47" s="29" t="s">
        <v>291</v>
      </c>
      <c r="D47" s="29"/>
      <c r="E47" s="31">
        <v>624</v>
      </c>
    </row>
    <row r="48" spans="1:5" ht="51">
      <c r="A48" s="35" t="s">
        <v>44</v>
      </c>
      <c r="B48" s="33" t="s">
        <v>48</v>
      </c>
      <c r="C48" s="29" t="s">
        <v>291</v>
      </c>
      <c r="D48" s="19" t="s">
        <v>45</v>
      </c>
      <c r="E48" s="34">
        <v>624</v>
      </c>
    </row>
    <row r="49" spans="1:5" s="10" customFormat="1" ht="68.25" customHeight="1">
      <c r="A49" s="37" t="s">
        <v>137</v>
      </c>
      <c r="B49" s="22" t="s">
        <v>48</v>
      </c>
      <c r="C49" s="39" t="s">
        <v>292</v>
      </c>
      <c r="D49" s="39"/>
      <c r="E49" s="40">
        <f>E50+E53+E56</f>
        <v>7300</v>
      </c>
    </row>
    <row r="50" spans="1:5" s="9" customFormat="1" ht="33.75" customHeight="1">
      <c r="A50" s="35" t="s">
        <v>576</v>
      </c>
      <c r="B50" s="33" t="s">
        <v>48</v>
      </c>
      <c r="C50" s="19" t="s">
        <v>293</v>
      </c>
      <c r="D50" s="19"/>
      <c r="E50" s="34">
        <v>300</v>
      </c>
    </row>
    <row r="51" spans="1:5" s="9" customFormat="1" ht="27" customHeight="1">
      <c r="A51" s="35" t="s">
        <v>129</v>
      </c>
      <c r="B51" s="33" t="s">
        <v>48</v>
      </c>
      <c r="C51" s="19" t="s">
        <v>294</v>
      </c>
      <c r="D51" s="19"/>
      <c r="E51" s="34">
        <v>300</v>
      </c>
    </row>
    <row r="52" spans="1:5" s="9" customFormat="1" ht="12.75">
      <c r="A52" s="35" t="s">
        <v>42</v>
      </c>
      <c r="B52" s="33" t="s">
        <v>48</v>
      </c>
      <c r="C52" s="19" t="s">
        <v>294</v>
      </c>
      <c r="D52" s="19" t="s">
        <v>43</v>
      </c>
      <c r="E52" s="34">
        <v>300</v>
      </c>
    </row>
    <row r="53" spans="1:5" s="9" customFormat="1" ht="20.25" customHeight="1">
      <c r="A53" s="35" t="s">
        <v>577</v>
      </c>
      <c r="B53" s="33" t="s">
        <v>48</v>
      </c>
      <c r="C53" s="19" t="s">
        <v>295</v>
      </c>
      <c r="D53" s="19"/>
      <c r="E53" s="34">
        <v>4000</v>
      </c>
    </row>
    <row r="54" spans="1:5" s="9" customFormat="1" ht="20.25" customHeight="1">
      <c r="A54" s="35" t="s">
        <v>129</v>
      </c>
      <c r="B54" s="33" t="s">
        <v>48</v>
      </c>
      <c r="C54" s="19" t="s">
        <v>296</v>
      </c>
      <c r="D54" s="19"/>
      <c r="E54" s="34">
        <v>4000</v>
      </c>
    </row>
    <row r="55" spans="1:5" s="9" customFormat="1" ht="20.25" customHeight="1">
      <c r="A55" s="35" t="s">
        <v>42</v>
      </c>
      <c r="B55" s="33" t="s">
        <v>48</v>
      </c>
      <c r="C55" s="19" t="s">
        <v>296</v>
      </c>
      <c r="D55" s="19" t="s">
        <v>43</v>
      </c>
      <c r="E55" s="34">
        <v>4000</v>
      </c>
    </row>
    <row r="56" spans="1:5" s="9" customFormat="1" ht="20.25" customHeight="1">
      <c r="A56" s="35" t="s">
        <v>578</v>
      </c>
      <c r="B56" s="33" t="s">
        <v>48</v>
      </c>
      <c r="C56" s="19" t="s">
        <v>297</v>
      </c>
      <c r="D56" s="19"/>
      <c r="E56" s="34">
        <v>3000</v>
      </c>
    </row>
    <row r="57" spans="1:5" s="9" customFormat="1" ht="20.25" customHeight="1">
      <c r="A57" s="35" t="s">
        <v>157</v>
      </c>
      <c r="B57" s="33" t="s">
        <v>48</v>
      </c>
      <c r="C57" s="19" t="s">
        <v>298</v>
      </c>
      <c r="D57" s="19"/>
      <c r="E57" s="34">
        <v>3000</v>
      </c>
    </row>
    <row r="58" spans="1:5" s="9" customFormat="1" ht="20.25" customHeight="1">
      <c r="A58" s="35" t="s">
        <v>42</v>
      </c>
      <c r="B58" s="33" t="s">
        <v>48</v>
      </c>
      <c r="C58" s="19" t="s">
        <v>298</v>
      </c>
      <c r="D58" s="19" t="s">
        <v>43</v>
      </c>
      <c r="E58" s="34">
        <v>3000</v>
      </c>
    </row>
    <row r="59" spans="1:5" ht="63.75" customHeight="1">
      <c r="A59" s="37" t="s">
        <v>138</v>
      </c>
      <c r="B59" s="22" t="s">
        <v>48</v>
      </c>
      <c r="C59" s="39" t="s">
        <v>299</v>
      </c>
      <c r="D59" s="39"/>
      <c r="E59" s="40">
        <f>E60+E66</f>
        <v>1160</v>
      </c>
    </row>
    <row r="60" spans="1:5" s="5" customFormat="1" ht="60" customHeight="1">
      <c r="A60" s="27" t="s">
        <v>119</v>
      </c>
      <c r="B60" s="28" t="s">
        <v>48</v>
      </c>
      <c r="C60" s="29" t="s">
        <v>300</v>
      </c>
      <c r="D60" s="29"/>
      <c r="E60" s="31">
        <f>E61</f>
        <v>1060</v>
      </c>
    </row>
    <row r="61" spans="1:5" ht="101.25" customHeight="1">
      <c r="A61" s="27" t="s">
        <v>579</v>
      </c>
      <c r="B61" s="28" t="s">
        <v>48</v>
      </c>
      <c r="C61" s="29" t="s">
        <v>301</v>
      </c>
      <c r="D61" s="29"/>
      <c r="E61" s="31">
        <f>E62</f>
        <v>1060</v>
      </c>
    </row>
    <row r="62" spans="1:5" ht="32.25" customHeight="1">
      <c r="A62" s="35" t="s">
        <v>76</v>
      </c>
      <c r="B62" s="33" t="s">
        <v>48</v>
      </c>
      <c r="C62" s="19" t="s">
        <v>301</v>
      </c>
      <c r="D62" s="19"/>
      <c r="E62" s="34">
        <f>E63</f>
        <v>1060</v>
      </c>
    </row>
    <row r="63" spans="1:5" ht="20.25" customHeight="1">
      <c r="A63" s="35" t="s">
        <v>42</v>
      </c>
      <c r="B63" s="33" t="s">
        <v>48</v>
      </c>
      <c r="C63" s="19" t="s">
        <v>301</v>
      </c>
      <c r="D63" s="19" t="s">
        <v>43</v>
      </c>
      <c r="E63" s="34">
        <f>1060</f>
        <v>1060</v>
      </c>
    </row>
    <row r="64" spans="1:5" s="5" customFormat="1" ht="74.25" customHeight="1">
      <c r="A64" s="27" t="s">
        <v>82</v>
      </c>
      <c r="B64" s="28" t="s">
        <v>48</v>
      </c>
      <c r="C64" s="29" t="s">
        <v>302</v>
      </c>
      <c r="D64" s="29"/>
      <c r="E64" s="31">
        <f>E65</f>
        <v>100</v>
      </c>
    </row>
    <row r="65" spans="1:5" s="5" customFormat="1" ht="74.25" customHeight="1">
      <c r="A65" s="27" t="s">
        <v>580</v>
      </c>
      <c r="B65" s="28" t="s">
        <v>48</v>
      </c>
      <c r="C65" s="29" t="s">
        <v>303</v>
      </c>
      <c r="D65" s="29"/>
      <c r="E65" s="31">
        <f>E66</f>
        <v>100</v>
      </c>
    </row>
    <row r="66" spans="1:5" s="4" customFormat="1" ht="69" customHeight="1">
      <c r="A66" s="35" t="s">
        <v>81</v>
      </c>
      <c r="B66" s="33" t="s">
        <v>48</v>
      </c>
      <c r="C66" s="19" t="s">
        <v>304</v>
      </c>
      <c r="D66" s="19"/>
      <c r="E66" s="34">
        <f>E67</f>
        <v>100</v>
      </c>
    </row>
    <row r="67" spans="1:5" ht="33.75" customHeight="1">
      <c r="A67" s="35" t="s">
        <v>40</v>
      </c>
      <c r="B67" s="33" t="s">
        <v>48</v>
      </c>
      <c r="C67" s="19" t="s">
        <v>304</v>
      </c>
      <c r="D67" s="19" t="s">
        <v>41</v>
      </c>
      <c r="E67" s="34">
        <v>100</v>
      </c>
    </row>
    <row r="68" spans="1:5" ht="38.25">
      <c r="A68" s="44" t="s">
        <v>120</v>
      </c>
      <c r="B68" s="35">
        <v>706</v>
      </c>
      <c r="C68" s="45" t="s">
        <v>305</v>
      </c>
      <c r="D68" s="45"/>
      <c r="E68" s="46">
        <f>E69</f>
        <v>859.5</v>
      </c>
    </row>
    <row r="69" spans="1:5" ht="38.25">
      <c r="A69" s="47" t="s">
        <v>168</v>
      </c>
      <c r="B69" s="33" t="s">
        <v>48</v>
      </c>
      <c r="C69" s="48" t="s">
        <v>306</v>
      </c>
      <c r="D69" s="48"/>
      <c r="E69" s="49">
        <f>E70</f>
        <v>859.5</v>
      </c>
    </row>
    <row r="70" spans="1:5" ht="89.25">
      <c r="A70" s="47" t="s">
        <v>204</v>
      </c>
      <c r="B70" s="28" t="s">
        <v>48</v>
      </c>
      <c r="C70" s="48" t="s">
        <v>307</v>
      </c>
      <c r="D70" s="48"/>
      <c r="E70" s="49">
        <f>E71</f>
        <v>859.5</v>
      </c>
    </row>
    <row r="71" spans="1:5" ht="76.5">
      <c r="A71" s="50" t="s">
        <v>170</v>
      </c>
      <c r="B71" s="33" t="s">
        <v>48</v>
      </c>
      <c r="C71" s="51" t="s">
        <v>308</v>
      </c>
      <c r="D71" s="51"/>
      <c r="E71" s="52">
        <f>E72</f>
        <v>859.5</v>
      </c>
    </row>
    <row r="72" spans="1:5" ht="25.5">
      <c r="A72" s="50" t="s">
        <v>38</v>
      </c>
      <c r="B72" s="33" t="s">
        <v>48</v>
      </c>
      <c r="C72" s="51" t="s">
        <v>308</v>
      </c>
      <c r="D72" s="51" t="s">
        <v>39</v>
      </c>
      <c r="E72" s="52">
        <v>859.5</v>
      </c>
    </row>
    <row r="73" spans="1:5" s="3" customFormat="1" ht="58.5" customHeight="1">
      <c r="A73" s="53" t="s">
        <v>139</v>
      </c>
      <c r="B73" s="22" t="s">
        <v>48</v>
      </c>
      <c r="C73" s="38" t="s">
        <v>309</v>
      </c>
      <c r="D73" s="39"/>
      <c r="E73" s="40">
        <f>E74</f>
        <v>19039</v>
      </c>
    </row>
    <row r="74" spans="1:5" s="3" customFormat="1" ht="70.5" customHeight="1">
      <c r="A74" s="54" t="s">
        <v>116</v>
      </c>
      <c r="B74" s="28" t="s">
        <v>48</v>
      </c>
      <c r="C74" s="30" t="s">
        <v>310</v>
      </c>
      <c r="D74" s="29"/>
      <c r="E74" s="31">
        <f>E79+E76+E83</f>
        <v>19039</v>
      </c>
    </row>
    <row r="75" spans="1:5" s="3" customFormat="1" ht="70.5" customHeight="1">
      <c r="A75" s="27" t="s">
        <v>189</v>
      </c>
      <c r="B75" s="28" t="s">
        <v>48</v>
      </c>
      <c r="C75" s="29" t="s">
        <v>311</v>
      </c>
      <c r="D75" s="29"/>
      <c r="E75" s="31">
        <f>E76</f>
        <v>2175.8</v>
      </c>
    </row>
    <row r="76" spans="1:5" s="3" customFormat="1" ht="70.5" customHeight="1">
      <c r="A76" s="35" t="s">
        <v>87</v>
      </c>
      <c r="B76" s="33" t="s">
        <v>48</v>
      </c>
      <c r="C76" s="19" t="s">
        <v>312</v>
      </c>
      <c r="D76" s="19"/>
      <c r="E76" s="34">
        <f>E77+E78</f>
        <v>2175.8</v>
      </c>
    </row>
    <row r="77" spans="1:5" s="3" customFormat="1" ht="70.5" customHeight="1">
      <c r="A77" s="32" t="s">
        <v>36</v>
      </c>
      <c r="B77" s="33" t="s">
        <v>48</v>
      </c>
      <c r="C77" s="19" t="s">
        <v>312</v>
      </c>
      <c r="D77" s="19" t="s">
        <v>37</v>
      </c>
      <c r="E77" s="34">
        <v>1850</v>
      </c>
    </row>
    <row r="78" spans="1:5" s="3" customFormat="1" ht="70.5" customHeight="1">
      <c r="A78" s="35" t="s">
        <v>38</v>
      </c>
      <c r="B78" s="33" t="s">
        <v>48</v>
      </c>
      <c r="C78" s="19" t="s">
        <v>313</v>
      </c>
      <c r="D78" s="19" t="s">
        <v>39</v>
      </c>
      <c r="E78" s="34">
        <v>325.8</v>
      </c>
    </row>
    <row r="79" spans="1:5" ht="38.25">
      <c r="A79" s="55" t="s">
        <v>188</v>
      </c>
      <c r="B79" s="28" t="s">
        <v>48</v>
      </c>
      <c r="C79" s="29" t="s">
        <v>314</v>
      </c>
      <c r="D79" s="29"/>
      <c r="E79" s="31">
        <f>E80</f>
        <v>5629.200000000001</v>
      </c>
    </row>
    <row r="80" spans="1:5" ht="25.5">
      <c r="A80" s="35" t="s">
        <v>86</v>
      </c>
      <c r="B80" s="33" t="s">
        <v>48</v>
      </c>
      <c r="C80" s="19" t="s">
        <v>315</v>
      </c>
      <c r="D80" s="19"/>
      <c r="E80" s="34">
        <v>5629.200000000001</v>
      </c>
    </row>
    <row r="81" spans="1:5" ht="76.5">
      <c r="A81" s="32" t="s">
        <v>36</v>
      </c>
      <c r="B81" s="33" t="s">
        <v>48</v>
      </c>
      <c r="C81" s="19" t="s">
        <v>315</v>
      </c>
      <c r="D81" s="19" t="s">
        <v>37</v>
      </c>
      <c r="E81" s="34">
        <v>1796.4</v>
      </c>
    </row>
    <row r="82" spans="1:5" ht="47.25" customHeight="1">
      <c r="A82" s="35" t="s">
        <v>38</v>
      </c>
      <c r="B82" s="33" t="s">
        <v>48</v>
      </c>
      <c r="C82" s="19" t="s">
        <v>315</v>
      </c>
      <c r="D82" s="19" t="s">
        <v>39</v>
      </c>
      <c r="E82" s="34">
        <f>3365.9+466.9</f>
        <v>3832.8</v>
      </c>
    </row>
    <row r="83" spans="1:5" ht="47.25" customHeight="1">
      <c r="A83" s="27" t="s">
        <v>260</v>
      </c>
      <c r="B83" s="28" t="s">
        <v>48</v>
      </c>
      <c r="C83" s="29" t="s">
        <v>316</v>
      </c>
      <c r="D83" s="29"/>
      <c r="E83" s="31">
        <f>E84+E86</f>
        <v>11234</v>
      </c>
    </row>
    <row r="84" spans="1:5" ht="92.25" customHeight="1">
      <c r="A84" s="35" t="s">
        <v>261</v>
      </c>
      <c r="B84" s="33" t="s">
        <v>48</v>
      </c>
      <c r="C84" s="19" t="s">
        <v>317</v>
      </c>
      <c r="D84" s="19"/>
      <c r="E84" s="34">
        <f>E85</f>
        <v>11084</v>
      </c>
    </row>
    <row r="85" spans="1:5" ht="22.5" customHeight="1">
      <c r="A85" s="35" t="s">
        <v>15</v>
      </c>
      <c r="B85" s="33" t="s">
        <v>48</v>
      </c>
      <c r="C85" s="19" t="s">
        <v>317</v>
      </c>
      <c r="D85" s="19" t="s">
        <v>41</v>
      </c>
      <c r="E85" s="34">
        <v>11084</v>
      </c>
    </row>
    <row r="86" spans="1:5" ht="100.5" customHeight="1">
      <c r="A86" s="35" t="s">
        <v>262</v>
      </c>
      <c r="B86" s="33" t="s">
        <v>48</v>
      </c>
      <c r="C86" s="19" t="s">
        <v>318</v>
      </c>
      <c r="D86" s="19"/>
      <c r="E86" s="34">
        <f>E87</f>
        <v>150</v>
      </c>
    </row>
    <row r="87" spans="1:5" ht="47.25" customHeight="1">
      <c r="A87" s="35" t="s">
        <v>15</v>
      </c>
      <c r="B87" s="33" t="s">
        <v>48</v>
      </c>
      <c r="C87" s="19" t="s">
        <v>318</v>
      </c>
      <c r="D87" s="19" t="s">
        <v>41</v>
      </c>
      <c r="E87" s="34">
        <v>150</v>
      </c>
    </row>
    <row r="88" spans="1:5" s="3" customFormat="1" ht="63" customHeight="1">
      <c r="A88" s="37" t="s">
        <v>186</v>
      </c>
      <c r="B88" s="22" t="s">
        <v>48</v>
      </c>
      <c r="C88" s="38" t="s">
        <v>319</v>
      </c>
      <c r="D88" s="39"/>
      <c r="E88" s="40">
        <v>2500</v>
      </c>
    </row>
    <row r="89" spans="1:5" s="5" customFormat="1" ht="70.5" customHeight="1">
      <c r="A89" s="27" t="s">
        <v>133</v>
      </c>
      <c r="B89" s="28" t="s">
        <v>48</v>
      </c>
      <c r="C89" s="29" t="s">
        <v>320</v>
      </c>
      <c r="D89" s="29"/>
      <c r="E89" s="31">
        <v>2500</v>
      </c>
    </row>
    <row r="90" spans="1:5" ht="70.5" customHeight="1">
      <c r="A90" s="27" t="s">
        <v>581</v>
      </c>
      <c r="B90" s="28" t="s">
        <v>48</v>
      </c>
      <c r="C90" s="29" t="s">
        <v>321</v>
      </c>
      <c r="D90" s="29"/>
      <c r="E90" s="31">
        <v>2500</v>
      </c>
    </row>
    <row r="91" spans="1:5" s="3" customFormat="1" ht="25.5">
      <c r="A91" s="35" t="s">
        <v>80</v>
      </c>
      <c r="B91" s="33" t="s">
        <v>48</v>
      </c>
      <c r="C91" s="19" t="s">
        <v>322</v>
      </c>
      <c r="D91" s="19"/>
      <c r="E91" s="34">
        <v>2500</v>
      </c>
    </row>
    <row r="92" spans="1:5" ht="51">
      <c r="A92" s="35" t="s">
        <v>44</v>
      </c>
      <c r="B92" s="33" t="s">
        <v>48</v>
      </c>
      <c r="C92" s="19" t="s">
        <v>322</v>
      </c>
      <c r="D92" s="19" t="s">
        <v>45</v>
      </c>
      <c r="E92" s="34">
        <v>2500</v>
      </c>
    </row>
    <row r="93" spans="1:5" s="3" customFormat="1" ht="61.5" customHeight="1">
      <c r="A93" s="56" t="s">
        <v>77</v>
      </c>
      <c r="B93" s="22" t="s">
        <v>48</v>
      </c>
      <c r="C93" s="38" t="s">
        <v>587</v>
      </c>
      <c r="D93" s="39"/>
      <c r="E93" s="40">
        <f>E94</f>
        <v>798</v>
      </c>
    </row>
    <row r="94" spans="1:5" s="3" customFormat="1" ht="61.5" customHeight="1">
      <c r="A94" s="36" t="s">
        <v>266</v>
      </c>
      <c r="B94" s="33" t="s">
        <v>48</v>
      </c>
      <c r="C94" s="42" t="s">
        <v>588</v>
      </c>
      <c r="D94" s="39"/>
      <c r="E94" s="40">
        <f>E95</f>
        <v>798</v>
      </c>
    </row>
    <row r="95" spans="1:5" s="3" customFormat="1" ht="38.25">
      <c r="A95" s="54" t="s">
        <v>78</v>
      </c>
      <c r="B95" s="28" t="s">
        <v>48</v>
      </c>
      <c r="C95" s="30" t="s">
        <v>589</v>
      </c>
      <c r="D95" s="29"/>
      <c r="E95" s="31">
        <f>E96</f>
        <v>798</v>
      </c>
    </row>
    <row r="96" spans="1:5" s="3" customFormat="1" ht="37.5" customHeight="1">
      <c r="A96" s="36" t="s">
        <v>40</v>
      </c>
      <c r="B96" s="33" t="s">
        <v>48</v>
      </c>
      <c r="C96" s="42" t="s">
        <v>589</v>
      </c>
      <c r="D96" s="19" t="s">
        <v>41</v>
      </c>
      <c r="E96" s="34">
        <v>798</v>
      </c>
    </row>
    <row r="97" spans="1:5" s="3" customFormat="1" ht="37.5" customHeight="1">
      <c r="A97" s="37" t="s">
        <v>79</v>
      </c>
      <c r="B97" s="22" t="s">
        <v>48</v>
      </c>
      <c r="C97" s="38" t="s">
        <v>323</v>
      </c>
      <c r="D97" s="39"/>
      <c r="E97" s="40">
        <f>E98</f>
        <v>6690.6</v>
      </c>
    </row>
    <row r="98" spans="1:5" s="3" customFormat="1" ht="37.5" customHeight="1">
      <c r="A98" s="35" t="s">
        <v>267</v>
      </c>
      <c r="B98" s="33" t="s">
        <v>48</v>
      </c>
      <c r="C98" s="42" t="s">
        <v>324</v>
      </c>
      <c r="D98" s="19"/>
      <c r="E98" s="34">
        <f>E99</f>
        <v>6690.6</v>
      </c>
    </row>
    <row r="99" spans="1:5" s="3" customFormat="1" ht="37.5" customHeight="1">
      <c r="A99" s="32" t="s">
        <v>160</v>
      </c>
      <c r="B99" s="33" t="s">
        <v>48</v>
      </c>
      <c r="C99" s="42" t="s">
        <v>325</v>
      </c>
      <c r="D99" s="19"/>
      <c r="E99" s="34">
        <f>E100</f>
        <v>6690.6</v>
      </c>
    </row>
    <row r="100" spans="1:5" s="3" customFormat="1" ht="37.5" customHeight="1">
      <c r="A100" s="35" t="s">
        <v>44</v>
      </c>
      <c r="B100" s="33" t="s">
        <v>48</v>
      </c>
      <c r="C100" s="42" t="s">
        <v>325</v>
      </c>
      <c r="D100" s="19" t="s">
        <v>41</v>
      </c>
      <c r="E100" s="34">
        <v>6690.6</v>
      </c>
    </row>
    <row r="101" spans="1:5" s="4" customFormat="1" ht="12.75">
      <c r="A101" s="85" t="s">
        <v>61</v>
      </c>
      <c r="B101" s="22" t="s">
        <v>48</v>
      </c>
      <c r="C101" s="38" t="s">
        <v>273</v>
      </c>
      <c r="D101" s="39"/>
      <c r="E101" s="87">
        <f>E102+E104+E108+E110+E114+E116+E118+E120+E122+E124+E127</f>
        <v>114375.6</v>
      </c>
    </row>
    <row r="102" spans="1:5" s="4" customFormat="1" ht="38.25">
      <c r="A102" s="85" t="s">
        <v>181</v>
      </c>
      <c r="B102" s="22" t="s">
        <v>48</v>
      </c>
      <c r="C102" s="38" t="s">
        <v>590</v>
      </c>
      <c r="D102" s="39"/>
      <c r="E102" s="87">
        <f>E103</f>
        <v>1800</v>
      </c>
    </row>
    <row r="103" spans="1:5" s="4" customFormat="1" ht="25.5">
      <c r="A103" s="86" t="s">
        <v>38</v>
      </c>
      <c r="B103" s="33" t="s">
        <v>48</v>
      </c>
      <c r="C103" s="42" t="s">
        <v>590</v>
      </c>
      <c r="D103" s="19" t="s">
        <v>39</v>
      </c>
      <c r="E103" s="88">
        <v>1800</v>
      </c>
    </row>
    <row r="104" spans="1:5" s="4" customFormat="1" ht="25.5">
      <c r="A104" s="85" t="s">
        <v>62</v>
      </c>
      <c r="B104" s="33" t="s">
        <v>48</v>
      </c>
      <c r="C104" s="42" t="s">
        <v>274</v>
      </c>
      <c r="D104" s="19"/>
      <c r="E104" s="85">
        <f>E105+E106+E107</f>
        <v>45582.8</v>
      </c>
    </row>
    <row r="105" spans="1:5" ht="32.25" customHeight="1">
      <c r="A105" s="86" t="s">
        <v>36</v>
      </c>
      <c r="B105" s="33" t="s">
        <v>48</v>
      </c>
      <c r="C105" s="42" t="s">
        <v>326</v>
      </c>
      <c r="D105" s="19" t="s">
        <v>37</v>
      </c>
      <c r="E105" s="86">
        <v>26180.8</v>
      </c>
    </row>
    <row r="106" spans="1:5" ht="32.25" customHeight="1">
      <c r="A106" s="86" t="s">
        <v>38</v>
      </c>
      <c r="B106" s="33" t="s">
        <v>48</v>
      </c>
      <c r="C106" s="42" t="s">
        <v>274</v>
      </c>
      <c r="D106" s="19" t="s">
        <v>39</v>
      </c>
      <c r="E106" s="86">
        <v>19029</v>
      </c>
    </row>
    <row r="107" spans="1:5" ht="32.25" customHeight="1">
      <c r="A107" s="86" t="s">
        <v>42</v>
      </c>
      <c r="B107" s="33" t="s">
        <v>48</v>
      </c>
      <c r="C107" s="42" t="s">
        <v>274</v>
      </c>
      <c r="D107" s="19" t="s">
        <v>43</v>
      </c>
      <c r="E107" s="86">
        <v>373</v>
      </c>
    </row>
    <row r="108" spans="1:5" s="3" customFormat="1" ht="42.75" customHeight="1">
      <c r="A108" s="35" t="s">
        <v>11</v>
      </c>
      <c r="B108" s="33" t="s">
        <v>48</v>
      </c>
      <c r="C108" s="19" t="s">
        <v>327</v>
      </c>
      <c r="D108" s="42"/>
      <c r="E108" s="34">
        <f>E109</f>
        <v>1412.7</v>
      </c>
    </row>
    <row r="109" spans="1:5" s="3" customFormat="1" ht="76.5">
      <c r="A109" s="35" t="s">
        <v>36</v>
      </c>
      <c r="B109" s="33" t="s">
        <v>48</v>
      </c>
      <c r="C109" s="19" t="s">
        <v>327</v>
      </c>
      <c r="D109" s="42" t="s">
        <v>37</v>
      </c>
      <c r="E109" s="34">
        <v>1412.7</v>
      </c>
    </row>
    <row r="110" spans="1:5" ht="25.5">
      <c r="A110" s="32" t="s">
        <v>69</v>
      </c>
      <c r="B110" s="33" t="s">
        <v>48</v>
      </c>
      <c r="C110" s="19" t="s">
        <v>275</v>
      </c>
      <c r="D110" s="19"/>
      <c r="E110" s="34">
        <f>E111+E112+E113</f>
        <v>25693.3</v>
      </c>
    </row>
    <row r="111" spans="1:5" ht="108.75" customHeight="1">
      <c r="A111" s="32" t="s">
        <v>36</v>
      </c>
      <c r="B111" s="33" t="s">
        <v>48</v>
      </c>
      <c r="C111" s="19" t="s">
        <v>275</v>
      </c>
      <c r="D111" s="19" t="s">
        <v>37</v>
      </c>
      <c r="E111" s="34">
        <v>17766.3</v>
      </c>
    </row>
    <row r="112" spans="1:5" ht="25.5">
      <c r="A112" s="35" t="s">
        <v>38</v>
      </c>
      <c r="B112" s="33" t="s">
        <v>48</v>
      </c>
      <c r="C112" s="19" t="s">
        <v>275</v>
      </c>
      <c r="D112" s="19" t="s">
        <v>39</v>
      </c>
      <c r="E112" s="34">
        <v>7804</v>
      </c>
    </row>
    <row r="113" spans="1:5" ht="24" customHeight="1">
      <c r="A113" s="36" t="s">
        <v>42</v>
      </c>
      <c r="B113" s="33" t="s">
        <v>48</v>
      </c>
      <c r="C113" s="19" t="s">
        <v>275</v>
      </c>
      <c r="D113" s="19" t="s">
        <v>43</v>
      </c>
      <c r="E113" s="34">
        <v>123</v>
      </c>
    </row>
    <row r="114" spans="1:5" ht="59.25" customHeight="1">
      <c r="A114" s="35" t="s">
        <v>83</v>
      </c>
      <c r="B114" s="33" t="s">
        <v>48</v>
      </c>
      <c r="C114" s="19" t="s">
        <v>328</v>
      </c>
      <c r="D114" s="19"/>
      <c r="E114" s="34">
        <f>E115</f>
        <v>4000</v>
      </c>
    </row>
    <row r="115" spans="1:5" ht="113.25" customHeight="1">
      <c r="A115" s="32" t="s">
        <v>38</v>
      </c>
      <c r="B115" s="33" t="s">
        <v>48</v>
      </c>
      <c r="C115" s="19" t="s">
        <v>328</v>
      </c>
      <c r="D115" s="19" t="s">
        <v>39</v>
      </c>
      <c r="E115" s="34">
        <v>4000</v>
      </c>
    </row>
    <row r="116" spans="1:5" ht="48" customHeight="1">
      <c r="A116" s="32" t="s">
        <v>84</v>
      </c>
      <c r="B116" s="33" t="s">
        <v>48</v>
      </c>
      <c r="C116" s="19" t="s">
        <v>329</v>
      </c>
      <c r="D116" s="19"/>
      <c r="E116" s="34">
        <f>E117</f>
        <v>11250</v>
      </c>
    </row>
    <row r="117" spans="1:5" ht="114" customHeight="1">
      <c r="A117" s="32" t="s">
        <v>38</v>
      </c>
      <c r="B117" s="33" t="s">
        <v>48</v>
      </c>
      <c r="C117" s="19" t="s">
        <v>329</v>
      </c>
      <c r="D117" s="19" t="s">
        <v>39</v>
      </c>
      <c r="E117" s="34">
        <v>11250</v>
      </c>
    </row>
    <row r="118" spans="1:5" ht="25.5">
      <c r="A118" s="35" t="s">
        <v>85</v>
      </c>
      <c r="B118" s="33" t="s">
        <v>48</v>
      </c>
      <c r="C118" s="19" t="s">
        <v>330</v>
      </c>
      <c r="D118" s="19"/>
      <c r="E118" s="34">
        <f>E119</f>
        <v>927</v>
      </c>
    </row>
    <row r="119" spans="1:5" ht="30" customHeight="1">
      <c r="A119" s="36" t="s">
        <v>40</v>
      </c>
      <c r="B119" s="33" t="s">
        <v>48</v>
      </c>
      <c r="C119" s="19" t="s">
        <v>330</v>
      </c>
      <c r="D119" s="19" t="s">
        <v>41</v>
      </c>
      <c r="E119" s="34">
        <v>927</v>
      </c>
    </row>
    <row r="120" spans="1:5" ht="44.25" customHeight="1">
      <c r="A120" s="35" t="s">
        <v>81</v>
      </c>
      <c r="B120" s="33" t="s">
        <v>48</v>
      </c>
      <c r="C120" s="19" t="s">
        <v>331</v>
      </c>
      <c r="D120" s="19"/>
      <c r="E120" s="34">
        <f>E121</f>
        <v>5015</v>
      </c>
    </row>
    <row r="121" spans="1:5" ht="59.25" customHeight="1">
      <c r="A121" s="35" t="s">
        <v>40</v>
      </c>
      <c r="B121" s="33" t="s">
        <v>48</v>
      </c>
      <c r="C121" s="19" t="s">
        <v>331</v>
      </c>
      <c r="D121" s="19" t="s">
        <v>41</v>
      </c>
      <c r="E121" s="34">
        <v>5015</v>
      </c>
    </row>
    <row r="122" spans="1:5" ht="45.75" customHeight="1">
      <c r="A122" s="35" t="s">
        <v>84</v>
      </c>
      <c r="B122" s="33" t="s">
        <v>48</v>
      </c>
      <c r="C122" s="19" t="s">
        <v>332</v>
      </c>
      <c r="D122" s="19"/>
      <c r="E122" s="34">
        <f>E123</f>
        <v>2000</v>
      </c>
    </row>
    <row r="123" spans="1:5" ht="54.75" customHeight="1">
      <c r="A123" s="35" t="s">
        <v>38</v>
      </c>
      <c r="B123" s="33" t="s">
        <v>48</v>
      </c>
      <c r="C123" s="19" t="s">
        <v>332</v>
      </c>
      <c r="D123" s="19" t="s">
        <v>39</v>
      </c>
      <c r="E123" s="34">
        <v>2000</v>
      </c>
    </row>
    <row r="124" spans="1:5" ht="25.5">
      <c r="A124" s="35" t="s">
        <v>88</v>
      </c>
      <c r="B124" s="33" t="s">
        <v>48</v>
      </c>
      <c r="C124" s="19" t="s">
        <v>333</v>
      </c>
      <c r="D124" s="19"/>
      <c r="E124" s="34">
        <f>E125+E126</f>
        <v>458.79999999999995</v>
      </c>
    </row>
    <row r="125" spans="1:5" ht="105" customHeight="1">
      <c r="A125" s="32" t="s">
        <v>36</v>
      </c>
      <c r="B125" s="33" t="s">
        <v>48</v>
      </c>
      <c r="C125" s="19" t="s">
        <v>333</v>
      </c>
      <c r="D125" s="19" t="s">
        <v>37</v>
      </c>
      <c r="E125" s="34">
        <v>312.4</v>
      </c>
    </row>
    <row r="126" spans="1:5" ht="25.5">
      <c r="A126" s="35" t="s">
        <v>38</v>
      </c>
      <c r="B126" s="33" t="s">
        <v>48</v>
      </c>
      <c r="C126" s="19" t="s">
        <v>333</v>
      </c>
      <c r="D126" s="19" t="s">
        <v>39</v>
      </c>
      <c r="E126" s="34">
        <v>146.4</v>
      </c>
    </row>
    <row r="127" spans="1:5" ht="25.5">
      <c r="A127" s="35" t="s">
        <v>40</v>
      </c>
      <c r="B127" s="33" t="s">
        <v>48</v>
      </c>
      <c r="C127" s="19" t="s">
        <v>334</v>
      </c>
      <c r="D127" s="19"/>
      <c r="E127" s="34">
        <f>E128</f>
        <v>16236</v>
      </c>
    </row>
    <row r="128" spans="1:5" ht="25.5">
      <c r="A128" s="35" t="s">
        <v>161</v>
      </c>
      <c r="B128" s="33" t="s">
        <v>48</v>
      </c>
      <c r="C128" s="42" t="s">
        <v>334</v>
      </c>
      <c r="D128" s="19" t="s">
        <v>43</v>
      </c>
      <c r="E128" s="34">
        <v>16236</v>
      </c>
    </row>
    <row r="129" spans="1:5" ht="25.5">
      <c r="A129" s="57" t="s">
        <v>12</v>
      </c>
      <c r="B129" s="58" t="s">
        <v>25</v>
      </c>
      <c r="C129" s="19"/>
      <c r="D129" s="19"/>
      <c r="E129" s="26">
        <f>E130</f>
        <v>3513.9</v>
      </c>
    </row>
    <row r="130" spans="1:5" s="3" customFormat="1" ht="20.25" customHeight="1">
      <c r="A130" s="27" t="s">
        <v>61</v>
      </c>
      <c r="B130" s="28" t="s">
        <v>25</v>
      </c>
      <c r="C130" s="29" t="s">
        <v>273</v>
      </c>
      <c r="D130" s="30"/>
      <c r="E130" s="31">
        <f>E131</f>
        <v>3513.9</v>
      </c>
    </row>
    <row r="131" spans="1:5" ht="25.5">
      <c r="A131" s="32" t="s">
        <v>62</v>
      </c>
      <c r="B131" s="33" t="s">
        <v>25</v>
      </c>
      <c r="C131" s="19" t="s">
        <v>274</v>
      </c>
      <c r="D131" s="19"/>
      <c r="E131" s="34">
        <f>E132+E133+E134</f>
        <v>3513.9</v>
      </c>
    </row>
    <row r="132" spans="1:5" ht="106.5" customHeight="1">
      <c r="A132" s="32" t="s">
        <v>36</v>
      </c>
      <c r="B132" s="33" t="s">
        <v>25</v>
      </c>
      <c r="C132" s="19" t="s">
        <v>274</v>
      </c>
      <c r="D132" s="19" t="s">
        <v>37</v>
      </c>
      <c r="E132" s="34">
        <v>1843.9</v>
      </c>
    </row>
    <row r="133" spans="1:5" ht="25.5">
      <c r="A133" s="35" t="s">
        <v>38</v>
      </c>
      <c r="B133" s="33" t="s">
        <v>25</v>
      </c>
      <c r="C133" s="19" t="s">
        <v>274</v>
      </c>
      <c r="D133" s="19" t="s">
        <v>39</v>
      </c>
      <c r="E133" s="34">
        <v>1669</v>
      </c>
    </row>
    <row r="134" spans="1:5" ht="12.75">
      <c r="A134" s="36" t="s">
        <v>42</v>
      </c>
      <c r="B134" s="33" t="s">
        <v>25</v>
      </c>
      <c r="C134" s="19" t="s">
        <v>274</v>
      </c>
      <c r="D134" s="19" t="s">
        <v>43</v>
      </c>
      <c r="E134" s="34">
        <v>1</v>
      </c>
    </row>
    <row r="135" spans="1:6" s="3" customFormat="1" ht="51">
      <c r="A135" s="24" t="s">
        <v>155</v>
      </c>
      <c r="B135" s="25" t="s">
        <v>49</v>
      </c>
      <c r="C135" s="71"/>
      <c r="D135" s="25"/>
      <c r="E135" s="26">
        <f>E136+E146+E196+E182</f>
        <v>253687.2</v>
      </c>
      <c r="F135" s="11"/>
    </row>
    <row r="136" spans="1:5" s="4" customFormat="1" ht="51">
      <c r="A136" s="43" t="s">
        <v>89</v>
      </c>
      <c r="B136" s="22" t="s">
        <v>49</v>
      </c>
      <c r="C136" s="39" t="s">
        <v>335</v>
      </c>
      <c r="D136" s="39"/>
      <c r="E136" s="40">
        <f>E137</f>
        <v>96807</v>
      </c>
    </row>
    <row r="137" spans="1:5" s="5" customFormat="1" ht="38.25">
      <c r="A137" s="27" t="s">
        <v>90</v>
      </c>
      <c r="B137" s="28" t="s">
        <v>49</v>
      </c>
      <c r="C137" s="30" t="s">
        <v>336</v>
      </c>
      <c r="D137" s="29"/>
      <c r="E137" s="31">
        <f>E138+E143</f>
        <v>96807</v>
      </c>
    </row>
    <row r="138" spans="1:5" ht="25.5">
      <c r="A138" s="27" t="s">
        <v>190</v>
      </c>
      <c r="B138" s="28" t="s">
        <v>49</v>
      </c>
      <c r="C138" s="30" t="s">
        <v>337</v>
      </c>
      <c r="D138" s="29"/>
      <c r="E138" s="31">
        <f>E139+E141</f>
        <v>70342</v>
      </c>
    </row>
    <row r="139" spans="1:5" ht="26.25" customHeight="1">
      <c r="A139" s="35" t="s">
        <v>57</v>
      </c>
      <c r="B139" s="33" t="s">
        <v>49</v>
      </c>
      <c r="C139" s="42" t="s">
        <v>338</v>
      </c>
      <c r="D139" s="19"/>
      <c r="E139" s="34">
        <f>E140</f>
        <v>69524.3</v>
      </c>
    </row>
    <row r="140" spans="1:5" ht="25.5">
      <c r="A140" s="35" t="s">
        <v>38</v>
      </c>
      <c r="B140" s="33" t="s">
        <v>49</v>
      </c>
      <c r="C140" s="42" t="s">
        <v>338</v>
      </c>
      <c r="D140" s="19" t="s">
        <v>39</v>
      </c>
      <c r="E140" s="34">
        <f>70342-E141</f>
        <v>69524.3</v>
      </c>
    </row>
    <row r="141" spans="1:5" ht="71.25" customHeight="1">
      <c r="A141" s="35" t="s">
        <v>591</v>
      </c>
      <c r="B141" s="33" t="s">
        <v>49</v>
      </c>
      <c r="C141" s="42" t="s">
        <v>592</v>
      </c>
      <c r="D141" s="19"/>
      <c r="E141" s="34">
        <f>E142</f>
        <v>817.7</v>
      </c>
    </row>
    <row r="142" spans="1:5" ht="25.5">
      <c r="A142" s="35" t="s">
        <v>38</v>
      </c>
      <c r="B142" s="33" t="s">
        <v>49</v>
      </c>
      <c r="C142" s="42" t="s">
        <v>592</v>
      </c>
      <c r="D142" s="19" t="s">
        <v>39</v>
      </c>
      <c r="E142" s="34">
        <v>817.7</v>
      </c>
    </row>
    <row r="143" spans="1:5" s="9" customFormat="1" ht="77.25" customHeight="1">
      <c r="A143" s="27" t="s">
        <v>191</v>
      </c>
      <c r="B143" s="28" t="s">
        <v>49</v>
      </c>
      <c r="C143" s="30" t="s">
        <v>339</v>
      </c>
      <c r="D143" s="29"/>
      <c r="E143" s="31">
        <f>E144</f>
        <v>26465</v>
      </c>
    </row>
    <row r="144" spans="1:5" s="9" customFormat="1" ht="91.5" customHeight="1">
      <c r="A144" s="35" t="s">
        <v>172</v>
      </c>
      <c r="B144" s="33" t="s">
        <v>49</v>
      </c>
      <c r="C144" s="42" t="s">
        <v>340</v>
      </c>
      <c r="D144" s="19"/>
      <c r="E144" s="34">
        <f>E145</f>
        <v>26465</v>
      </c>
    </row>
    <row r="145" spans="1:5" s="9" customFormat="1" ht="25.5">
      <c r="A145" s="35" t="s">
        <v>38</v>
      </c>
      <c r="B145" s="33" t="s">
        <v>49</v>
      </c>
      <c r="C145" s="42" t="s">
        <v>340</v>
      </c>
      <c r="D145" s="19" t="s">
        <v>39</v>
      </c>
      <c r="E145" s="34">
        <v>26465</v>
      </c>
    </row>
    <row r="146" spans="1:5" s="3" customFormat="1" ht="73.5" customHeight="1">
      <c r="A146" s="37" t="s">
        <v>117</v>
      </c>
      <c r="B146" s="22" t="s">
        <v>49</v>
      </c>
      <c r="C146" s="39" t="s">
        <v>341</v>
      </c>
      <c r="D146" s="38"/>
      <c r="E146" s="40">
        <f>E147+E157+E168+E172+E164</f>
        <v>137807.7</v>
      </c>
    </row>
    <row r="147" spans="1:5" s="8" customFormat="1" ht="76.5">
      <c r="A147" s="27" t="s">
        <v>140</v>
      </c>
      <c r="B147" s="28" t="s">
        <v>49</v>
      </c>
      <c r="C147" s="29" t="s">
        <v>342</v>
      </c>
      <c r="D147" s="29"/>
      <c r="E147" s="31">
        <f>E148+E151+E154</f>
        <v>23510.8</v>
      </c>
    </row>
    <row r="148" spans="1:5" s="9" customFormat="1" ht="64.5" customHeight="1">
      <c r="A148" s="27" t="s">
        <v>192</v>
      </c>
      <c r="B148" s="28" t="s">
        <v>49</v>
      </c>
      <c r="C148" s="29" t="s">
        <v>343</v>
      </c>
      <c r="D148" s="29"/>
      <c r="E148" s="31">
        <f>E149</f>
        <v>2024</v>
      </c>
    </row>
    <row r="149" spans="1:5" s="9" customFormat="1" ht="35.25" customHeight="1">
      <c r="A149" s="35" t="s">
        <v>91</v>
      </c>
      <c r="B149" s="33" t="s">
        <v>49</v>
      </c>
      <c r="C149" s="19" t="s">
        <v>344</v>
      </c>
      <c r="D149" s="19"/>
      <c r="E149" s="34">
        <f>E150</f>
        <v>2024</v>
      </c>
    </row>
    <row r="150" spans="1:5" s="9" customFormat="1" ht="26.25" customHeight="1">
      <c r="A150" s="35" t="s">
        <v>42</v>
      </c>
      <c r="B150" s="33" t="s">
        <v>49</v>
      </c>
      <c r="C150" s="19" t="s">
        <v>344</v>
      </c>
      <c r="D150" s="19" t="s">
        <v>43</v>
      </c>
      <c r="E150" s="34">
        <v>2024</v>
      </c>
    </row>
    <row r="151" spans="1:5" s="9" customFormat="1" ht="62.25" customHeight="1">
      <c r="A151" s="27" t="s">
        <v>193</v>
      </c>
      <c r="B151" s="28" t="s">
        <v>49</v>
      </c>
      <c r="C151" s="29" t="s">
        <v>345</v>
      </c>
      <c r="D151" s="29"/>
      <c r="E151" s="31">
        <f>E152</f>
        <v>17500</v>
      </c>
    </row>
    <row r="152" spans="1:5" s="9" customFormat="1" ht="51">
      <c r="A152" s="35" t="s">
        <v>156</v>
      </c>
      <c r="B152" s="33" t="s">
        <v>49</v>
      </c>
      <c r="C152" s="19" t="s">
        <v>346</v>
      </c>
      <c r="D152" s="19"/>
      <c r="E152" s="34">
        <f>E153</f>
        <v>17500</v>
      </c>
    </row>
    <row r="153" spans="1:5" s="9" customFormat="1" ht="25.5">
      <c r="A153" s="35" t="s">
        <v>38</v>
      </c>
      <c r="B153" s="33" t="s">
        <v>49</v>
      </c>
      <c r="C153" s="19" t="s">
        <v>346</v>
      </c>
      <c r="D153" s="19" t="s">
        <v>39</v>
      </c>
      <c r="E153" s="34">
        <v>17500</v>
      </c>
    </row>
    <row r="154" spans="1:5" s="9" customFormat="1" ht="66.75" customHeight="1">
      <c r="A154" s="35" t="s">
        <v>268</v>
      </c>
      <c r="B154" s="33" t="s">
        <v>49</v>
      </c>
      <c r="C154" s="19" t="s">
        <v>347</v>
      </c>
      <c r="D154" s="19"/>
      <c r="E154" s="34">
        <f>E155</f>
        <v>3986.8</v>
      </c>
    </row>
    <row r="155" spans="1:5" s="9" customFormat="1" ht="58.5" customHeight="1">
      <c r="A155" s="35" t="s">
        <v>156</v>
      </c>
      <c r="B155" s="33" t="s">
        <v>49</v>
      </c>
      <c r="C155" s="19" t="s">
        <v>348</v>
      </c>
      <c r="D155" s="19"/>
      <c r="E155" s="34">
        <f>E156</f>
        <v>3986.8</v>
      </c>
    </row>
    <row r="156" spans="1:5" s="9" customFormat="1" ht="35.25" customHeight="1">
      <c r="A156" s="35" t="s">
        <v>38</v>
      </c>
      <c r="B156" s="33" t="s">
        <v>49</v>
      </c>
      <c r="C156" s="19" t="s">
        <v>348</v>
      </c>
      <c r="D156" s="19" t="s">
        <v>39</v>
      </c>
      <c r="E156" s="34">
        <v>3986.8</v>
      </c>
    </row>
    <row r="157" spans="1:5" ht="69.75" customHeight="1">
      <c r="A157" s="27" t="s">
        <v>92</v>
      </c>
      <c r="B157" s="28" t="s">
        <v>49</v>
      </c>
      <c r="C157" s="29" t="s">
        <v>349</v>
      </c>
      <c r="D157" s="29"/>
      <c r="E157" s="31">
        <f>E158+E161</f>
        <v>95303</v>
      </c>
    </row>
    <row r="158" spans="1:5" ht="46.5" customHeight="1">
      <c r="A158" s="27" t="s">
        <v>194</v>
      </c>
      <c r="B158" s="28" t="s">
        <v>49</v>
      </c>
      <c r="C158" s="29" t="s">
        <v>350</v>
      </c>
      <c r="D158" s="29"/>
      <c r="E158" s="31">
        <f>E159</f>
        <v>91300</v>
      </c>
    </row>
    <row r="159" spans="1:5" ht="25.5">
      <c r="A159" s="35" t="s">
        <v>14</v>
      </c>
      <c r="B159" s="33" t="s">
        <v>49</v>
      </c>
      <c r="C159" s="19" t="s">
        <v>351</v>
      </c>
      <c r="D159" s="19"/>
      <c r="E159" s="34">
        <f>E160</f>
        <v>91300</v>
      </c>
    </row>
    <row r="160" spans="1:5" ht="25.5">
      <c r="A160" s="35" t="s">
        <v>38</v>
      </c>
      <c r="B160" s="33" t="s">
        <v>49</v>
      </c>
      <c r="C160" s="19" t="s">
        <v>351</v>
      </c>
      <c r="D160" s="19" t="s">
        <v>39</v>
      </c>
      <c r="E160" s="34">
        <v>91300</v>
      </c>
    </row>
    <row r="161" spans="1:5" ht="33.75" customHeight="1">
      <c r="A161" s="27" t="s">
        <v>195</v>
      </c>
      <c r="B161" s="28" t="s">
        <v>49</v>
      </c>
      <c r="C161" s="29" t="s">
        <v>352</v>
      </c>
      <c r="D161" s="29"/>
      <c r="E161" s="31">
        <f>E162</f>
        <v>4003</v>
      </c>
    </row>
    <row r="162" spans="1:5" ht="25.5">
      <c r="A162" s="35" t="s">
        <v>29</v>
      </c>
      <c r="B162" s="33" t="s">
        <v>49</v>
      </c>
      <c r="C162" s="19" t="s">
        <v>353</v>
      </c>
      <c r="D162" s="19"/>
      <c r="E162" s="34">
        <f>E163</f>
        <v>4003</v>
      </c>
    </row>
    <row r="163" spans="1:5" ht="25.5">
      <c r="A163" s="35" t="s">
        <v>38</v>
      </c>
      <c r="B163" s="33" t="s">
        <v>49</v>
      </c>
      <c r="C163" s="19" t="s">
        <v>353</v>
      </c>
      <c r="D163" s="19" t="s">
        <v>39</v>
      </c>
      <c r="E163" s="34">
        <v>4003</v>
      </c>
    </row>
    <row r="164" spans="1:5" ht="38.25">
      <c r="A164" s="35" t="s">
        <v>271</v>
      </c>
      <c r="B164" s="33" t="s">
        <v>49</v>
      </c>
      <c r="C164" s="19" t="s">
        <v>354</v>
      </c>
      <c r="D164" s="19"/>
      <c r="E164" s="34">
        <f>E165</f>
        <v>10000</v>
      </c>
    </row>
    <row r="165" spans="1:5" ht="31.5" customHeight="1">
      <c r="A165" s="35" t="s">
        <v>270</v>
      </c>
      <c r="B165" s="33" t="s">
        <v>49</v>
      </c>
      <c r="C165" s="19" t="s">
        <v>355</v>
      </c>
      <c r="D165" s="19"/>
      <c r="E165" s="34">
        <f>E166</f>
        <v>10000</v>
      </c>
    </row>
    <row r="166" spans="1:5" ht="25.5">
      <c r="A166" s="35" t="s">
        <v>14</v>
      </c>
      <c r="B166" s="33" t="s">
        <v>49</v>
      </c>
      <c r="C166" s="19" t="s">
        <v>356</v>
      </c>
      <c r="D166" s="19"/>
      <c r="E166" s="34">
        <f>E167</f>
        <v>10000</v>
      </c>
    </row>
    <row r="167" spans="1:5" ht="25.5">
      <c r="A167" s="35" t="s">
        <v>38</v>
      </c>
      <c r="B167" s="33" t="s">
        <v>49</v>
      </c>
      <c r="C167" s="19" t="s">
        <v>356</v>
      </c>
      <c r="D167" s="19" t="s">
        <v>39</v>
      </c>
      <c r="E167" s="34">
        <v>10000</v>
      </c>
    </row>
    <row r="168" spans="1:5" s="5" customFormat="1" ht="49.5" customHeight="1">
      <c r="A168" s="27" t="s">
        <v>130</v>
      </c>
      <c r="B168" s="28" t="s">
        <v>49</v>
      </c>
      <c r="C168" s="29" t="s">
        <v>357</v>
      </c>
      <c r="D168" s="29"/>
      <c r="E168" s="31">
        <f>E169</f>
        <v>560</v>
      </c>
    </row>
    <row r="169" spans="1:5" s="5" customFormat="1" ht="68.25" customHeight="1">
      <c r="A169" s="27" t="s">
        <v>196</v>
      </c>
      <c r="B169" s="28" t="s">
        <v>49</v>
      </c>
      <c r="C169" s="29" t="s">
        <v>358</v>
      </c>
      <c r="D169" s="29"/>
      <c r="E169" s="31">
        <f>E170</f>
        <v>560</v>
      </c>
    </row>
    <row r="170" spans="1:5" ht="69.75" customHeight="1">
      <c r="A170" s="35" t="s">
        <v>171</v>
      </c>
      <c r="B170" s="33" t="s">
        <v>49</v>
      </c>
      <c r="C170" s="19" t="s">
        <v>359</v>
      </c>
      <c r="D170" s="19"/>
      <c r="E170" s="34">
        <f>E171</f>
        <v>560</v>
      </c>
    </row>
    <row r="171" spans="1:5" ht="25.5">
      <c r="A171" s="35" t="s">
        <v>38</v>
      </c>
      <c r="B171" s="33" t="s">
        <v>49</v>
      </c>
      <c r="C171" s="19" t="s">
        <v>359</v>
      </c>
      <c r="D171" s="19" t="s">
        <v>39</v>
      </c>
      <c r="E171" s="34">
        <v>560</v>
      </c>
    </row>
    <row r="172" spans="1:5" ht="90" customHeight="1">
      <c r="A172" s="41" t="s">
        <v>118</v>
      </c>
      <c r="B172" s="28" t="s">
        <v>49</v>
      </c>
      <c r="C172" s="29" t="s">
        <v>360</v>
      </c>
      <c r="D172" s="29"/>
      <c r="E172" s="31">
        <f>E173+E177</f>
        <v>8433.9</v>
      </c>
    </row>
    <row r="173" spans="1:5" ht="75" customHeight="1">
      <c r="A173" s="41" t="s">
        <v>272</v>
      </c>
      <c r="B173" s="28" t="s">
        <v>49</v>
      </c>
      <c r="C173" s="29" t="s">
        <v>361</v>
      </c>
      <c r="D173" s="29"/>
      <c r="E173" s="31">
        <f>E174</f>
        <v>1481.3</v>
      </c>
    </row>
    <row r="174" spans="1:5" ht="36.75" customHeight="1">
      <c r="A174" s="32" t="s">
        <v>62</v>
      </c>
      <c r="B174" s="33" t="s">
        <v>49</v>
      </c>
      <c r="C174" s="19" t="s">
        <v>362</v>
      </c>
      <c r="D174" s="19"/>
      <c r="E174" s="34">
        <f>E175+E176</f>
        <v>1481.3</v>
      </c>
    </row>
    <row r="175" spans="1:5" ht="76.5">
      <c r="A175" s="32" t="s">
        <v>36</v>
      </c>
      <c r="B175" s="33" t="s">
        <v>49</v>
      </c>
      <c r="C175" s="19" t="s">
        <v>362</v>
      </c>
      <c r="D175" s="19" t="s">
        <v>37</v>
      </c>
      <c r="E175" s="34">
        <f>1555.3-360</f>
        <v>1195.3</v>
      </c>
    </row>
    <row r="176" spans="1:5" ht="25.5">
      <c r="A176" s="35" t="s">
        <v>38</v>
      </c>
      <c r="B176" s="33" t="s">
        <v>49</v>
      </c>
      <c r="C176" s="19" t="s">
        <v>362</v>
      </c>
      <c r="D176" s="19" t="s">
        <v>39</v>
      </c>
      <c r="E176" s="34">
        <f>370-84</f>
        <v>286</v>
      </c>
    </row>
    <row r="177" spans="1:5" ht="38.25">
      <c r="A177" s="27" t="s">
        <v>198</v>
      </c>
      <c r="B177" s="28" t="s">
        <v>49</v>
      </c>
      <c r="C177" s="29" t="s">
        <v>363</v>
      </c>
      <c r="D177" s="29"/>
      <c r="E177" s="31">
        <f>E178</f>
        <v>6952.6</v>
      </c>
    </row>
    <row r="178" spans="1:5" s="5" customFormat="1" ht="25.5">
      <c r="A178" s="35" t="s">
        <v>50</v>
      </c>
      <c r="B178" s="33" t="s">
        <v>49</v>
      </c>
      <c r="C178" s="19" t="s">
        <v>364</v>
      </c>
      <c r="D178" s="19"/>
      <c r="E178" s="34">
        <f>E179+E180+E181</f>
        <v>6952.6</v>
      </c>
    </row>
    <row r="179" spans="1:5" ht="104.25" customHeight="1">
      <c r="A179" s="32" t="s">
        <v>36</v>
      </c>
      <c r="B179" s="33" t="s">
        <v>49</v>
      </c>
      <c r="C179" s="19" t="s">
        <v>364</v>
      </c>
      <c r="D179" s="19" t="s">
        <v>37</v>
      </c>
      <c r="E179" s="34">
        <v>5835.6</v>
      </c>
    </row>
    <row r="180" spans="1:5" ht="25.5">
      <c r="A180" s="35" t="s">
        <v>38</v>
      </c>
      <c r="B180" s="33" t="s">
        <v>49</v>
      </c>
      <c r="C180" s="19" t="s">
        <v>364</v>
      </c>
      <c r="D180" s="19" t="s">
        <v>39</v>
      </c>
      <c r="E180" s="34">
        <v>1083</v>
      </c>
    </row>
    <row r="181" spans="1:5" ht="12.75">
      <c r="A181" s="36" t="s">
        <v>42</v>
      </c>
      <c r="B181" s="33" t="s">
        <v>49</v>
      </c>
      <c r="C181" s="19" t="s">
        <v>364</v>
      </c>
      <c r="D181" s="19" t="s">
        <v>43</v>
      </c>
      <c r="E181" s="34">
        <v>34</v>
      </c>
    </row>
    <row r="182" spans="1:5" s="10" customFormat="1" ht="51">
      <c r="A182" s="43" t="s">
        <v>182</v>
      </c>
      <c r="B182" s="22" t="s">
        <v>49</v>
      </c>
      <c r="C182" s="39" t="s">
        <v>365</v>
      </c>
      <c r="D182" s="39"/>
      <c r="E182" s="40">
        <f>E183+E187+E191</f>
        <v>17344</v>
      </c>
    </row>
    <row r="183" spans="1:5" s="8" customFormat="1" ht="63.75">
      <c r="A183" s="41" t="s">
        <v>183</v>
      </c>
      <c r="B183" s="28" t="s">
        <v>49</v>
      </c>
      <c r="C183" s="29" t="s">
        <v>366</v>
      </c>
      <c r="D183" s="29"/>
      <c r="E183" s="31">
        <f>E184</f>
        <v>16000</v>
      </c>
    </row>
    <row r="184" spans="1:5" s="9" customFormat="1" ht="38.25">
      <c r="A184" s="41" t="s">
        <v>199</v>
      </c>
      <c r="B184" s="28" t="s">
        <v>49</v>
      </c>
      <c r="C184" s="29" t="s">
        <v>367</v>
      </c>
      <c r="D184" s="29"/>
      <c r="E184" s="31">
        <f>E185</f>
        <v>16000</v>
      </c>
    </row>
    <row r="185" spans="1:5" s="9" customFormat="1" ht="25.5">
      <c r="A185" s="32" t="s">
        <v>184</v>
      </c>
      <c r="B185" s="33" t="s">
        <v>49</v>
      </c>
      <c r="C185" s="19" t="s">
        <v>368</v>
      </c>
      <c r="D185" s="19"/>
      <c r="E185" s="34">
        <f>E186</f>
        <v>16000</v>
      </c>
    </row>
    <row r="186" spans="1:5" s="9" customFormat="1" ht="25.5">
      <c r="A186" s="36" t="s">
        <v>38</v>
      </c>
      <c r="B186" s="33" t="s">
        <v>49</v>
      </c>
      <c r="C186" s="19" t="s">
        <v>368</v>
      </c>
      <c r="D186" s="19" t="s">
        <v>39</v>
      </c>
      <c r="E186" s="34">
        <v>16000</v>
      </c>
    </row>
    <row r="187" spans="1:5" s="8" customFormat="1" ht="72" customHeight="1">
      <c r="A187" s="54" t="s">
        <v>185</v>
      </c>
      <c r="B187" s="28" t="s">
        <v>49</v>
      </c>
      <c r="C187" s="29" t="s">
        <v>369</v>
      </c>
      <c r="D187" s="29"/>
      <c r="E187" s="31">
        <f>E188</f>
        <v>900</v>
      </c>
    </row>
    <row r="188" spans="1:5" s="8" customFormat="1" ht="56.25" customHeight="1">
      <c r="A188" s="54" t="s">
        <v>199</v>
      </c>
      <c r="B188" s="28" t="s">
        <v>49</v>
      </c>
      <c r="C188" s="29" t="s">
        <v>370</v>
      </c>
      <c r="D188" s="29"/>
      <c r="E188" s="31">
        <f>E189</f>
        <v>900</v>
      </c>
    </row>
    <row r="189" spans="1:5" s="9" customFormat="1" ht="37.5" customHeight="1">
      <c r="A189" s="36" t="s">
        <v>184</v>
      </c>
      <c r="B189" s="33" t="s">
        <v>49</v>
      </c>
      <c r="C189" s="19" t="s">
        <v>371</v>
      </c>
      <c r="D189" s="19"/>
      <c r="E189" s="34">
        <f>E190</f>
        <v>900</v>
      </c>
    </row>
    <row r="190" spans="1:5" s="9" customFormat="1" ht="25.5">
      <c r="A190" s="36" t="s">
        <v>38</v>
      </c>
      <c r="B190" s="33" t="s">
        <v>49</v>
      </c>
      <c r="C190" s="19" t="s">
        <v>371</v>
      </c>
      <c r="D190" s="19" t="s">
        <v>39</v>
      </c>
      <c r="E190" s="34">
        <v>900</v>
      </c>
    </row>
    <row r="191" spans="1:5" s="8" customFormat="1" ht="63.75">
      <c r="A191" s="54" t="s">
        <v>187</v>
      </c>
      <c r="B191" s="28" t="s">
        <v>49</v>
      </c>
      <c r="C191" s="29" t="s">
        <v>372</v>
      </c>
      <c r="D191" s="29"/>
      <c r="E191" s="31">
        <f>E192</f>
        <v>444</v>
      </c>
    </row>
    <row r="192" spans="1:5" s="8" customFormat="1" ht="25.5">
      <c r="A192" s="54" t="s">
        <v>272</v>
      </c>
      <c r="B192" s="28" t="s">
        <v>49</v>
      </c>
      <c r="C192" s="29" t="s">
        <v>373</v>
      </c>
      <c r="D192" s="29"/>
      <c r="E192" s="31">
        <f>E193</f>
        <v>444</v>
      </c>
    </row>
    <row r="193" spans="1:5" s="9" customFormat="1" ht="25.5">
      <c r="A193" s="36" t="s">
        <v>62</v>
      </c>
      <c r="B193" s="33" t="s">
        <v>49</v>
      </c>
      <c r="C193" s="19" t="s">
        <v>374</v>
      </c>
      <c r="D193" s="19"/>
      <c r="E193" s="34">
        <f>E194+E195</f>
        <v>444</v>
      </c>
    </row>
    <row r="194" spans="1:5" s="9" customFormat="1" ht="76.5">
      <c r="A194" s="36" t="s">
        <v>36</v>
      </c>
      <c r="B194" s="33" t="s">
        <v>49</v>
      </c>
      <c r="C194" s="19" t="s">
        <v>374</v>
      </c>
      <c r="D194" s="19" t="s">
        <v>37</v>
      </c>
      <c r="E194" s="34">
        <v>360</v>
      </c>
    </row>
    <row r="195" spans="1:5" s="9" customFormat="1" ht="25.5">
      <c r="A195" s="36" t="s">
        <v>38</v>
      </c>
      <c r="B195" s="33" t="s">
        <v>49</v>
      </c>
      <c r="C195" s="19" t="s">
        <v>374</v>
      </c>
      <c r="D195" s="19" t="s">
        <v>39</v>
      </c>
      <c r="E195" s="34">
        <v>84</v>
      </c>
    </row>
    <row r="196" spans="1:5" ht="12.75">
      <c r="A196" s="27" t="s">
        <v>61</v>
      </c>
      <c r="B196" s="28" t="s">
        <v>49</v>
      </c>
      <c r="C196" s="29" t="s">
        <v>273</v>
      </c>
      <c r="D196" s="29"/>
      <c r="E196" s="31">
        <f>E199+E197</f>
        <v>1728.5</v>
      </c>
    </row>
    <row r="197" spans="1:5" ht="34.5" customHeight="1">
      <c r="A197" s="35" t="s">
        <v>84</v>
      </c>
      <c r="B197" s="33" t="s">
        <v>49</v>
      </c>
      <c r="C197" s="19" t="s">
        <v>329</v>
      </c>
      <c r="D197" s="19"/>
      <c r="E197" s="34">
        <f>E198</f>
        <v>65</v>
      </c>
    </row>
    <row r="198" spans="1:5" ht="48" customHeight="1">
      <c r="A198" s="35" t="s">
        <v>38</v>
      </c>
      <c r="B198" s="33" t="s">
        <v>49</v>
      </c>
      <c r="C198" s="19" t="s">
        <v>329</v>
      </c>
      <c r="D198" s="19" t="s">
        <v>39</v>
      </c>
      <c r="E198" s="34">
        <v>65</v>
      </c>
    </row>
    <row r="199" spans="1:5" s="5" customFormat="1" ht="51">
      <c r="A199" s="59" t="s">
        <v>99</v>
      </c>
      <c r="B199" s="33" t="s">
        <v>49</v>
      </c>
      <c r="C199" s="19" t="s">
        <v>375</v>
      </c>
      <c r="D199" s="19"/>
      <c r="E199" s="34">
        <f>E200</f>
        <v>1663.5</v>
      </c>
    </row>
    <row r="200" spans="1:5" s="8" customFormat="1" ht="25.5">
      <c r="A200" s="35" t="s">
        <v>38</v>
      </c>
      <c r="B200" s="33" t="s">
        <v>49</v>
      </c>
      <c r="C200" s="19" t="s">
        <v>375</v>
      </c>
      <c r="D200" s="19" t="s">
        <v>39</v>
      </c>
      <c r="E200" s="34">
        <v>1663.5</v>
      </c>
    </row>
    <row r="201" spans="1:5" s="5" customFormat="1" ht="51">
      <c r="A201" s="24" t="s">
        <v>51</v>
      </c>
      <c r="B201" s="25" t="s">
        <v>52</v>
      </c>
      <c r="C201" s="71"/>
      <c r="D201" s="25"/>
      <c r="E201" s="26">
        <f>E202+E225+E234+E239</f>
        <v>88371.2</v>
      </c>
    </row>
    <row r="202" spans="1:5" s="5" customFormat="1" ht="51">
      <c r="A202" s="37" t="s">
        <v>89</v>
      </c>
      <c r="B202" s="22" t="s">
        <v>52</v>
      </c>
      <c r="C202" s="39" t="s">
        <v>335</v>
      </c>
      <c r="D202" s="38"/>
      <c r="E202" s="40">
        <f>E203+E210+E216</f>
        <v>71106.2</v>
      </c>
    </row>
    <row r="203" spans="1:5" ht="51">
      <c r="A203" s="27" t="s">
        <v>100</v>
      </c>
      <c r="B203" s="28" t="s">
        <v>52</v>
      </c>
      <c r="C203" s="30" t="s">
        <v>376</v>
      </c>
      <c r="D203" s="29"/>
      <c r="E203" s="31">
        <f>E204+E207</f>
        <v>67000</v>
      </c>
    </row>
    <row r="204" spans="1:5" ht="43.5" customHeight="1">
      <c r="A204" s="27" t="s">
        <v>201</v>
      </c>
      <c r="B204" s="28" t="s">
        <v>52</v>
      </c>
      <c r="C204" s="30" t="s">
        <v>377</v>
      </c>
      <c r="D204" s="29"/>
      <c r="E204" s="31">
        <f>E205</f>
        <v>2000</v>
      </c>
    </row>
    <row r="205" spans="1:5" ht="25.5">
      <c r="A205" s="35" t="s">
        <v>126</v>
      </c>
      <c r="B205" s="33" t="s">
        <v>52</v>
      </c>
      <c r="C205" s="42" t="s">
        <v>378</v>
      </c>
      <c r="D205" s="19"/>
      <c r="E205" s="34">
        <f>E206</f>
        <v>2000</v>
      </c>
    </row>
    <row r="206" spans="1:5" s="3" customFormat="1" ht="12.75">
      <c r="A206" s="35" t="s">
        <v>42</v>
      </c>
      <c r="B206" s="33" t="s">
        <v>52</v>
      </c>
      <c r="C206" s="42" t="s">
        <v>378</v>
      </c>
      <c r="D206" s="19" t="s">
        <v>43</v>
      </c>
      <c r="E206" s="34">
        <v>2000</v>
      </c>
    </row>
    <row r="207" spans="1:5" s="3" customFormat="1" ht="32.25" customHeight="1">
      <c r="A207" s="27" t="s">
        <v>200</v>
      </c>
      <c r="B207" s="28" t="s">
        <v>52</v>
      </c>
      <c r="C207" s="30" t="s">
        <v>379</v>
      </c>
      <c r="D207" s="29"/>
      <c r="E207" s="31">
        <f>E208</f>
        <v>65000</v>
      </c>
    </row>
    <row r="208" spans="1:5" s="3" customFormat="1" ht="25.5">
      <c r="A208" s="35" t="s">
        <v>13</v>
      </c>
      <c r="B208" s="33" t="s">
        <v>52</v>
      </c>
      <c r="C208" s="42" t="s">
        <v>380</v>
      </c>
      <c r="D208" s="19"/>
      <c r="E208" s="34">
        <f>E209</f>
        <v>65000</v>
      </c>
    </row>
    <row r="209" spans="1:5" s="3" customFormat="1" ht="25.5" customHeight="1">
      <c r="A209" s="35" t="s">
        <v>42</v>
      </c>
      <c r="B209" s="33" t="s">
        <v>52</v>
      </c>
      <c r="C209" s="42" t="s">
        <v>380</v>
      </c>
      <c r="D209" s="19" t="s">
        <v>43</v>
      </c>
      <c r="E209" s="34">
        <v>65000</v>
      </c>
    </row>
    <row r="210" spans="1:5" s="3" customFormat="1" ht="38.25">
      <c r="A210" s="27" t="s">
        <v>90</v>
      </c>
      <c r="B210" s="28" t="s">
        <v>52</v>
      </c>
      <c r="C210" s="30" t="s">
        <v>336</v>
      </c>
      <c r="D210" s="28"/>
      <c r="E210" s="31">
        <f>E211</f>
        <v>1474</v>
      </c>
    </row>
    <row r="211" spans="1:5" s="4" customFormat="1" ht="25.5" customHeight="1">
      <c r="A211" s="27" t="s">
        <v>190</v>
      </c>
      <c r="B211" s="28" t="s">
        <v>52</v>
      </c>
      <c r="C211" s="30" t="s">
        <v>337</v>
      </c>
      <c r="D211" s="28"/>
      <c r="E211" s="31">
        <f>E212+E214</f>
        <v>1474</v>
      </c>
    </row>
    <row r="212" spans="1:5" s="5" customFormat="1" ht="12.75">
      <c r="A212" s="35" t="s">
        <v>57</v>
      </c>
      <c r="B212" s="33" t="s">
        <v>52</v>
      </c>
      <c r="C212" s="42" t="s">
        <v>338</v>
      </c>
      <c r="D212" s="33"/>
      <c r="E212" s="34">
        <f>E213</f>
        <v>350</v>
      </c>
    </row>
    <row r="213" spans="1:5" ht="27.75" customHeight="1">
      <c r="A213" s="35" t="s">
        <v>38</v>
      </c>
      <c r="B213" s="33" t="s">
        <v>52</v>
      </c>
      <c r="C213" s="42" t="s">
        <v>338</v>
      </c>
      <c r="D213" s="33" t="s">
        <v>39</v>
      </c>
      <c r="E213" s="34">
        <v>350</v>
      </c>
    </row>
    <row r="214" spans="1:5" ht="76.5" customHeight="1">
      <c r="A214" s="1" t="s">
        <v>591</v>
      </c>
      <c r="B214" s="33" t="s">
        <v>52</v>
      </c>
      <c r="C214" s="42" t="s">
        <v>592</v>
      </c>
      <c r="D214" s="80"/>
      <c r="E214" s="81">
        <f>E215</f>
        <v>1124</v>
      </c>
    </row>
    <row r="215" spans="1:5" ht="27.75" customHeight="1">
      <c r="A215" s="35" t="s">
        <v>28</v>
      </c>
      <c r="B215" s="33" t="s">
        <v>52</v>
      </c>
      <c r="C215" s="42" t="s">
        <v>592</v>
      </c>
      <c r="D215" s="33" t="s">
        <v>58</v>
      </c>
      <c r="E215" s="34">
        <v>1124</v>
      </c>
    </row>
    <row r="216" spans="1:5" ht="51">
      <c r="A216" s="41" t="s">
        <v>101</v>
      </c>
      <c r="B216" s="28" t="s">
        <v>52</v>
      </c>
      <c r="C216" s="29" t="s">
        <v>381</v>
      </c>
      <c r="D216" s="29"/>
      <c r="E216" s="31">
        <f>E217+E221</f>
        <v>2632.2</v>
      </c>
    </row>
    <row r="217" spans="1:5" ht="25.5">
      <c r="A217" s="41" t="s">
        <v>272</v>
      </c>
      <c r="B217" s="28" t="s">
        <v>52</v>
      </c>
      <c r="C217" s="29" t="s">
        <v>382</v>
      </c>
      <c r="D217" s="29"/>
      <c r="E217" s="31">
        <f>E218</f>
        <v>1894.5</v>
      </c>
    </row>
    <row r="218" spans="1:5" s="5" customFormat="1" ht="25.5">
      <c r="A218" s="60" t="s">
        <v>62</v>
      </c>
      <c r="B218" s="33" t="s">
        <v>52</v>
      </c>
      <c r="C218" s="19" t="s">
        <v>383</v>
      </c>
      <c r="D218" s="19"/>
      <c r="E218" s="34">
        <f>E219+E220</f>
        <v>1894.5</v>
      </c>
    </row>
    <row r="219" spans="1:5" ht="76.5">
      <c r="A219" s="32" t="s">
        <v>36</v>
      </c>
      <c r="B219" s="33" t="s">
        <v>52</v>
      </c>
      <c r="C219" s="19" t="s">
        <v>383</v>
      </c>
      <c r="D219" s="19" t="s">
        <v>37</v>
      </c>
      <c r="E219" s="34">
        <v>1508.5</v>
      </c>
    </row>
    <row r="220" spans="1:5" ht="25.5">
      <c r="A220" s="35" t="s">
        <v>38</v>
      </c>
      <c r="B220" s="33" t="s">
        <v>52</v>
      </c>
      <c r="C220" s="19" t="s">
        <v>383</v>
      </c>
      <c r="D220" s="19" t="s">
        <v>39</v>
      </c>
      <c r="E220" s="34">
        <v>386</v>
      </c>
    </row>
    <row r="221" spans="1:5" ht="38.25">
      <c r="A221" s="27" t="s">
        <v>198</v>
      </c>
      <c r="B221" s="28" t="s">
        <v>52</v>
      </c>
      <c r="C221" s="29" t="s">
        <v>384</v>
      </c>
      <c r="D221" s="29"/>
      <c r="E221" s="31">
        <f>E222</f>
        <v>737.7</v>
      </c>
    </row>
    <row r="222" spans="1:5" ht="45.75" customHeight="1">
      <c r="A222" s="35" t="s">
        <v>50</v>
      </c>
      <c r="B222" s="33" t="s">
        <v>52</v>
      </c>
      <c r="C222" s="19" t="s">
        <v>385</v>
      </c>
      <c r="D222" s="19"/>
      <c r="E222" s="34">
        <f>E223+E224</f>
        <v>737.7</v>
      </c>
    </row>
    <row r="223" spans="1:5" ht="76.5">
      <c r="A223" s="32" t="s">
        <v>36</v>
      </c>
      <c r="B223" s="33" t="s">
        <v>52</v>
      </c>
      <c r="C223" s="19" t="s">
        <v>385</v>
      </c>
      <c r="D223" s="19" t="s">
        <v>37</v>
      </c>
      <c r="E223" s="34">
        <v>618.7</v>
      </c>
    </row>
    <row r="224" spans="1:5" ht="25.5">
      <c r="A224" s="35" t="s">
        <v>38</v>
      </c>
      <c r="B224" s="33" t="s">
        <v>52</v>
      </c>
      <c r="C224" s="19" t="s">
        <v>385</v>
      </c>
      <c r="D224" s="19" t="s">
        <v>39</v>
      </c>
      <c r="E224" s="34">
        <v>119</v>
      </c>
    </row>
    <row r="225" spans="1:5" ht="38.25">
      <c r="A225" s="43" t="s">
        <v>120</v>
      </c>
      <c r="B225" s="22" t="s">
        <v>52</v>
      </c>
      <c r="C225" s="39" t="s">
        <v>305</v>
      </c>
      <c r="D225" s="39"/>
      <c r="E225" s="40">
        <f>E226+E230</f>
        <v>7400</v>
      </c>
    </row>
    <row r="226" spans="1:5" s="3" customFormat="1" ht="51">
      <c r="A226" s="61" t="s">
        <v>102</v>
      </c>
      <c r="B226" s="28" t="s">
        <v>52</v>
      </c>
      <c r="C226" s="29" t="s">
        <v>386</v>
      </c>
      <c r="D226" s="28"/>
      <c r="E226" s="62">
        <f>E228</f>
        <v>7000</v>
      </c>
    </row>
    <row r="227" spans="1:5" s="4" customFormat="1" ht="38.25">
      <c r="A227" s="61" t="s">
        <v>205</v>
      </c>
      <c r="B227" s="28" t="s">
        <v>52</v>
      </c>
      <c r="C227" s="29" t="s">
        <v>387</v>
      </c>
      <c r="D227" s="28"/>
      <c r="E227" s="62">
        <f>E228</f>
        <v>7000</v>
      </c>
    </row>
    <row r="228" spans="1:5" s="3" customFormat="1" ht="25.5">
      <c r="A228" s="35" t="s">
        <v>56</v>
      </c>
      <c r="B228" s="33" t="s">
        <v>52</v>
      </c>
      <c r="C228" s="19" t="s">
        <v>388</v>
      </c>
      <c r="D228" s="19"/>
      <c r="E228" s="34">
        <f>E229</f>
        <v>7000</v>
      </c>
    </row>
    <row r="229" spans="1:5" s="3" customFormat="1" ht="38.25">
      <c r="A229" s="35" t="s">
        <v>169</v>
      </c>
      <c r="B229" s="33" t="s">
        <v>52</v>
      </c>
      <c r="C229" s="19" t="s">
        <v>388</v>
      </c>
      <c r="D229" s="19" t="s">
        <v>58</v>
      </c>
      <c r="E229" s="34">
        <v>7000</v>
      </c>
    </row>
    <row r="230" spans="1:5" s="4" customFormat="1" ht="51">
      <c r="A230" s="27" t="s">
        <v>63</v>
      </c>
      <c r="B230" s="28" t="s">
        <v>52</v>
      </c>
      <c r="C230" s="29" t="s">
        <v>389</v>
      </c>
      <c r="D230" s="29"/>
      <c r="E230" s="31">
        <f>E231</f>
        <v>400</v>
      </c>
    </row>
    <row r="231" spans="1:5" ht="51">
      <c r="A231" s="27" t="s">
        <v>582</v>
      </c>
      <c r="B231" s="28" t="s">
        <v>52</v>
      </c>
      <c r="C231" s="29" t="s">
        <v>390</v>
      </c>
      <c r="D231" s="29"/>
      <c r="E231" s="31">
        <f>E232</f>
        <v>400</v>
      </c>
    </row>
    <row r="232" spans="1:5" s="5" customFormat="1" ht="38.25">
      <c r="A232" s="60" t="s">
        <v>83</v>
      </c>
      <c r="B232" s="33" t="s">
        <v>52</v>
      </c>
      <c r="C232" s="19" t="s">
        <v>391</v>
      </c>
      <c r="D232" s="19"/>
      <c r="E232" s="34">
        <f>E233</f>
        <v>400</v>
      </c>
    </row>
    <row r="233" spans="1:5" ht="25.5">
      <c r="A233" s="35" t="s">
        <v>38</v>
      </c>
      <c r="B233" s="33" t="s">
        <v>52</v>
      </c>
      <c r="C233" s="19" t="s">
        <v>391</v>
      </c>
      <c r="D233" s="19" t="s">
        <v>39</v>
      </c>
      <c r="E233" s="34">
        <v>400</v>
      </c>
    </row>
    <row r="234" spans="1:5" s="5" customFormat="1" ht="63.75">
      <c r="A234" s="37" t="s">
        <v>117</v>
      </c>
      <c r="B234" s="22" t="s">
        <v>52</v>
      </c>
      <c r="C234" s="38" t="s">
        <v>341</v>
      </c>
      <c r="D234" s="39"/>
      <c r="E234" s="40">
        <f>E235</f>
        <v>9687</v>
      </c>
    </row>
    <row r="235" spans="1:5" s="5" customFormat="1" ht="51">
      <c r="A235" s="27" t="s">
        <v>141</v>
      </c>
      <c r="B235" s="28" t="s">
        <v>52</v>
      </c>
      <c r="C235" s="30" t="s">
        <v>392</v>
      </c>
      <c r="D235" s="29"/>
      <c r="E235" s="31">
        <f>E236</f>
        <v>9687</v>
      </c>
    </row>
    <row r="236" spans="1:5" s="9" customFormat="1" ht="76.5">
      <c r="A236" s="27" t="s">
        <v>202</v>
      </c>
      <c r="B236" s="28" t="s">
        <v>52</v>
      </c>
      <c r="C236" s="30" t="s">
        <v>393</v>
      </c>
      <c r="D236" s="29"/>
      <c r="E236" s="31">
        <f>E237</f>
        <v>9687</v>
      </c>
    </row>
    <row r="237" spans="1:5" s="10" customFormat="1" ht="51.75" customHeight="1">
      <c r="A237" s="35" t="s">
        <v>162</v>
      </c>
      <c r="B237" s="33" t="s">
        <v>52</v>
      </c>
      <c r="C237" s="42" t="s">
        <v>394</v>
      </c>
      <c r="D237" s="19"/>
      <c r="E237" s="34">
        <f>E238</f>
        <v>9687</v>
      </c>
    </row>
    <row r="238" spans="1:5" s="7" customFormat="1" ht="21.75" customHeight="1">
      <c r="A238" s="35" t="s">
        <v>28</v>
      </c>
      <c r="B238" s="33" t="s">
        <v>52</v>
      </c>
      <c r="C238" s="42" t="s">
        <v>394</v>
      </c>
      <c r="D238" s="19" t="s">
        <v>58</v>
      </c>
      <c r="E238" s="34">
        <v>9687</v>
      </c>
    </row>
    <row r="239" spans="1:5" s="3" customFormat="1" ht="16.5" customHeight="1">
      <c r="A239" s="27" t="s">
        <v>61</v>
      </c>
      <c r="B239" s="28" t="s">
        <v>52</v>
      </c>
      <c r="C239" s="29" t="s">
        <v>273</v>
      </c>
      <c r="D239" s="29"/>
      <c r="E239" s="31">
        <f>E240</f>
        <v>178</v>
      </c>
    </row>
    <row r="240" spans="1:5" s="3" customFormat="1" ht="25.5">
      <c r="A240" s="35" t="s">
        <v>163</v>
      </c>
      <c r="B240" s="33" t="s">
        <v>52</v>
      </c>
      <c r="C240" s="19" t="s">
        <v>330</v>
      </c>
      <c r="D240" s="19"/>
      <c r="E240" s="34">
        <f>E241</f>
        <v>178</v>
      </c>
    </row>
    <row r="241" spans="1:5" s="3" customFormat="1" ht="38.25" customHeight="1">
      <c r="A241" s="35" t="s">
        <v>40</v>
      </c>
      <c r="B241" s="33" t="s">
        <v>52</v>
      </c>
      <c r="C241" s="19" t="s">
        <v>330</v>
      </c>
      <c r="D241" s="19" t="s">
        <v>41</v>
      </c>
      <c r="E241" s="34">
        <v>178</v>
      </c>
    </row>
    <row r="242" spans="1:5" s="3" customFormat="1" ht="38.25">
      <c r="A242" s="24" t="s">
        <v>31</v>
      </c>
      <c r="B242" s="25" t="s">
        <v>35</v>
      </c>
      <c r="C242" s="71"/>
      <c r="D242" s="25"/>
      <c r="E242" s="26">
        <f>E243+E280</f>
        <v>70898.4</v>
      </c>
    </row>
    <row r="243" spans="1:5" s="5" customFormat="1" ht="51">
      <c r="A243" s="56" t="s">
        <v>145</v>
      </c>
      <c r="B243" s="22" t="s">
        <v>35</v>
      </c>
      <c r="C243" s="63" t="s">
        <v>395</v>
      </c>
      <c r="D243" s="64"/>
      <c r="E243" s="40">
        <f>E244+E251+E255+E259+E263+E267+E271</f>
        <v>70848.4</v>
      </c>
    </row>
    <row r="244" spans="1:5" ht="127.5">
      <c r="A244" s="27" t="s">
        <v>134</v>
      </c>
      <c r="B244" s="28" t="s">
        <v>35</v>
      </c>
      <c r="C244" s="29" t="s">
        <v>396</v>
      </c>
      <c r="D244" s="29"/>
      <c r="E244" s="31">
        <f>E249+E245</f>
        <v>17235</v>
      </c>
    </row>
    <row r="245" spans="1:5" ht="38.25">
      <c r="A245" s="27" t="s">
        <v>206</v>
      </c>
      <c r="B245" s="28" t="s">
        <v>35</v>
      </c>
      <c r="C245" s="29" t="s">
        <v>397</v>
      </c>
      <c r="D245" s="29"/>
      <c r="E245" s="31">
        <f>E246</f>
        <v>8235</v>
      </c>
    </row>
    <row r="246" spans="1:5" s="3" customFormat="1" ht="25.5">
      <c r="A246" s="35" t="s">
        <v>64</v>
      </c>
      <c r="B246" s="33" t="s">
        <v>35</v>
      </c>
      <c r="C246" s="19" t="s">
        <v>398</v>
      </c>
      <c r="D246" s="19"/>
      <c r="E246" s="34">
        <f>E247</f>
        <v>8235</v>
      </c>
    </row>
    <row r="247" spans="1:5" s="4" customFormat="1" ht="51">
      <c r="A247" s="35" t="s">
        <v>44</v>
      </c>
      <c r="B247" s="33" t="s">
        <v>35</v>
      </c>
      <c r="C247" s="19" t="s">
        <v>398</v>
      </c>
      <c r="D247" s="19" t="s">
        <v>45</v>
      </c>
      <c r="E247" s="34">
        <v>8235</v>
      </c>
    </row>
    <row r="248" spans="1:5" s="5" customFormat="1" ht="63.75">
      <c r="A248" s="27" t="s">
        <v>207</v>
      </c>
      <c r="B248" s="28" t="s">
        <v>35</v>
      </c>
      <c r="C248" s="29" t="s">
        <v>399</v>
      </c>
      <c r="D248" s="29"/>
      <c r="E248" s="31">
        <f>E249</f>
        <v>9000</v>
      </c>
    </row>
    <row r="249" spans="1:5" ht="38.25">
      <c r="A249" s="35" t="s">
        <v>16</v>
      </c>
      <c r="B249" s="33" t="s">
        <v>35</v>
      </c>
      <c r="C249" s="19" t="s">
        <v>399</v>
      </c>
      <c r="D249" s="19"/>
      <c r="E249" s="34">
        <f>E250</f>
        <v>9000</v>
      </c>
    </row>
    <row r="250" spans="1:5" ht="12.75">
      <c r="A250" s="35" t="s">
        <v>42</v>
      </c>
      <c r="B250" s="33" t="s">
        <v>35</v>
      </c>
      <c r="C250" s="19" t="s">
        <v>399</v>
      </c>
      <c r="D250" s="19" t="s">
        <v>43</v>
      </c>
      <c r="E250" s="34">
        <v>9000</v>
      </c>
    </row>
    <row r="251" spans="1:5" ht="76.5">
      <c r="A251" s="41" t="s">
        <v>135</v>
      </c>
      <c r="B251" s="28" t="s">
        <v>35</v>
      </c>
      <c r="C251" s="30" t="s">
        <v>400</v>
      </c>
      <c r="D251" s="29"/>
      <c r="E251" s="31">
        <f>E252</f>
        <v>25098.8</v>
      </c>
    </row>
    <row r="252" spans="1:5" ht="63.75">
      <c r="A252" s="41" t="s">
        <v>208</v>
      </c>
      <c r="B252" s="28" t="s">
        <v>35</v>
      </c>
      <c r="C252" s="30" t="s">
        <v>401</v>
      </c>
      <c r="D252" s="29"/>
      <c r="E252" s="31">
        <f>E253</f>
        <v>25098.8</v>
      </c>
    </row>
    <row r="253" spans="1:5" s="5" customFormat="1" ht="25.5">
      <c r="A253" s="65" t="s">
        <v>7</v>
      </c>
      <c r="B253" s="33" t="s">
        <v>35</v>
      </c>
      <c r="C253" s="42" t="s">
        <v>402</v>
      </c>
      <c r="D253" s="19"/>
      <c r="E253" s="34">
        <f>E254</f>
        <v>25098.8</v>
      </c>
    </row>
    <row r="254" spans="1:5" ht="51">
      <c r="A254" s="35" t="s">
        <v>44</v>
      </c>
      <c r="B254" s="33" t="s">
        <v>35</v>
      </c>
      <c r="C254" s="42" t="s">
        <v>402</v>
      </c>
      <c r="D254" s="19" t="s">
        <v>45</v>
      </c>
      <c r="E254" s="34">
        <v>25098.8</v>
      </c>
    </row>
    <row r="255" spans="1:5" ht="63.75">
      <c r="A255" s="27" t="s">
        <v>154</v>
      </c>
      <c r="B255" s="28" t="s">
        <v>35</v>
      </c>
      <c r="C255" s="30" t="s">
        <v>403</v>
      </c>
      <c r="D255" s="29"/>
      <c r="E255" s="31">
        <f>E256</f>
        <v>15</v>
      </c>
    </row>
    <row r="256" spans="1:5" s="5" customFormat="1" ht="50.25" customHeight="1">
      <c r="A256" s="27" t="s">
        <v>209</v>
      </c>
      <c r="B256" s="28" t="s">
        <v>35</v>
      </c>
      <c r="C256" s="30" t="s">
        <v>404</v>
      </c>
      <c r="D256" s="29"/>
      <c r="E256" s="31">
        <f>E257</f>
        <v>15</v>
      </c>
    </row>
    <row r="257" spans="1:5" ht="25.5">
      <c r="A257" s="35" t="s">
        <v>64</v>
      </c>
      <c r="B257" s="33" t="s">
        <v>35</v>
      </c>
      <c r="C257" s="19" t="s">
        <v>405</v>
      </c>
      <c r="D257" s="19"/>
      <c r="E257" s="34">
        <f>E258</f>
        <v>15</v>
      </c>
    </row>
    <row r="258" spans="1:5" ht="51">
      <c r="A258" s="35" t="s">
        <v>44</v>
      </c>
      <c r="B258" s="33" t="s">
        <v>35</v>
      </c>
      <c r="C258" s="19" t="s">
        <v>405</v>
      </c>
      <c r="D258" s="19" t="s">
        <v>45</v>
      </c>
      <c r="E258" s="34">
        <v>15</v>
      </c>
    </row>
    <row r="259" spans="1:5" s="5" customFormat="1" ht="38.25">
      <c r="A259" s="66" t="s">
        <v>142</v>
      </c>
      <c r="B259" s="28" t="s">
        <v>35</v>
      </c>
      <c r="C259" s="29" t="s">
        <v>406</v>
      </c>
      <c r="D259" s="29"/>
      <c r="E259" s="31">
        <f>E260</f>
        <v>9061</v>
      </c>
    </row>
    <row r="260" spans="1:5" ht="51">
      <c r="A260" s="66" t="s">
        <v>210</v>
      </c>
      <c r="B260" s="28" t="s">
        <v>35</v>
      </c>
      <c r="C260" s="29" t="s">
        <v>407</v>
      </c>
      <c r="D260" s="29"/>
      <c r="E260" s="31">
        <f>E261</f>
        <v>9061</v>
      </c>
    </row>
    <row r="261" spans="1:5" s="5" customFormat="1" ht="12.75">
      <c r="A261" s="67" t="s">
        <v>0</v>
      </c>
      <c r="B261" s="33" t="s">
        <v>35</v>
      </c>
      <c r="C261" s="19" t="s">
        <v>408</v>
      </c>
      <c r="D261" s="19"/>
      <c r="E261" s="34">
        <f>E262</f>
        <v>9061</v>
      </c>
    </row>
    <row r="262" spans="1:5" s="5" customFormat="1" ht="51">
      <c r="A262" s="35" t="s">
        <v>44</v>
      </c>
      <c r="B262" s="33" t="s">
        <v>35</v>
      </c>
      <c r="C262" s="19" t="s">
        <v>408</v>
      </c>
      <c r="D262" s="19" t="s">
        <v>45</v>
      </c>
      <c r="E262" s="34">
        <v>9061</v>
      </c>
    </row>
    <row r="263" spans="1:5" s="5" customFormat="1" ht="51">
      <c r="A263" s="27" t="s">
        <v>103</v>
      </c>
      <c r="B263" s="28" t="s">
        <v>35</v>
      </c>
      <c r="C263" s="29" t="s">
        <v>409</v>
      </c>
      <c r="D263" s="29"/>
      <c r="E263" s="31">
        <f>E264</f>
        <v>14280.9</v>
      </c>
    </row>
    <row r="264" spans="1:5" s="5" customFormat="1" ht="65.25" customHeight="1">
      <c r="A264" s="66" t="s">
        <v>210</v>
      </c>
      <c r="B264" s="28" t="s">
        <v>35</v>
      </c>
      <c r="C264" s="29" t="s">
        <v>410</v>
      </c>
      <c r="D264" s="29"/>
      <c r="E264" s="31">
        <f>E265</f>
        <v>14280.9</v>
      </c>
    </row>
    <row r="265" spans="1:5" s="5" customFormat="1" ht="12.75">
      <c r="A265" s="32" t="s">
        <v>8</v>
      </c>
      <c r="B265" s="33" t="s">
        <v>35</v>
      </c>
      <c r="C265" s="42" t="s">
        <v>411</v>
      </c>
      <c r="D265" s="19"/>
      <c r="E265" s="34">
        <f>E266</f>
        <v>14280.9</v>
      </c>
    </row>
    <row r="266" spans="1:5" ht="51">
      <c r="A266" s="35" t="s">
        <v>44</v>
      </c>
      <c r="B266" s="33" t="s">
        <v>35</v>
      </c>
      <c r="C266" s="42" t="s">
        <v>411</v>
      </c>
      <c r="D266" s="19" t="s">
        <v>45</v>
      </c>
      <c r="E266" s="68">
        <v>14280.9</v>
      </c>
    </row>
    <row r="267" spans="1:5" ht="38.25">
      <c r="A267" s="27" t="s">
        <v>130</v>
      </c>
      <c r="B267" s="28" t="s">
        <v>35</v>
      </c>
      <c r="C267" s="29" t="s">
        <v>412</v>
      </c>
      <c r="D267" s="29"/>
      <c r="E267" s="31">
        <f>E268</f>
        <v>653.5</v>
      </c>
    </row>
    <row r="268" spans="1:5" s="3" customFormat="1" ht="63.75">
      <c r="A268" s="27" t="s">
        <v>196</v>
      </c>
      <c r="B268" s="28" t="s">
        <v>35</v>
      </c>
      <c r="C268" s="29" t="s">
        <v>413</v>
      </c>
      <c r="D268" s="29"/>
      <c r="E268" s="31">
        <f>E269</f>
        <v>653.5</v>
      </c>
    </row>
    <row r="269" spans="1:5" ht="38.25">
      <c r="A269" s="35" t="s">
        <v>131</v>
      </c>
      <c r="B269" s="33" t="s">
        <v>35</v>
      </c>
      <c r="C269" s="19" t="s">
        <v>414</v>
      </c>
      <c r="D269" s="19"/>
      <c r="E269" s="34">
        <f>E270</f>
        <v>653.5</v>
      </c>
    </row>
    <row r="270" spans="1:5" ht="51">
      <c r="A270" s="35" t="s">
        <v>44</v>
      </c>
      <c r="B270" s="33" t="s">
        <v>35</v>
      </c>
      <c r="C270" s="19" t="s">
        <v>414</v>
      </c>
      <c r="D270" s="19" t="s">
        <v>45</v>
      </c>
      <c r="E270" s="34">
        <v>653.5</v>
      </c>
    </row>
    <row r="271" spans="1:5" ht="66" customHeight="1">
      <c r="A271" s="27" t="s">
        <v>146</v>
      </c>
      <c r="B271" s="28" t="s">
        <v>35</v>
      </c>
      <c r="C271" s="29" t="s">
        <v>415</v>
      </c>
      <c r="D271" s="30"/>
      <c r="E271" s="31">
        <f>E272+E276</f>
        <v>4504.200000000001</v>
      </c>
    </row>
    <row r="272" spans="1:5" s="4" customFormat="1" ht="63.75">
      <c r="A272" s="27" t="s">
        <v>211</v>
      </c>
      <c r="B272" s="28" t="s">
        <v>35</v>
      </c>
      <c r="C272" s="29" t="s">
        <v>416</v>
      </c>
      <c r="D272" s="30"/>
      <c r="E272" s="31">
        <f>E273</f>
        <v>1043.4</v>
      </c>
    </row>
    <row r="273" spans="1:5" s="5" customFormat="1" ht="25.5">
      <c r="A273" s="60" t="s">
        <v>62</v>
      </c>
      <c r="B273" s="33" t="s">
        <v>35</v>
      </c>
      <c r="C273" s="19" t="s">
        <v>417</v>
      </c>
      <c r="D273" s="19"/>
      <c r="E273" s="34">
        <f>E274+E275</f>
        <v>1043.4</v>
      </c>
    </row>
    <row r="274" spans="1:5" ht="76.5">
      <c r="A274" s="32" t="s">
        <v>36</v>
      </c>
      <c r="B274" s="33" t="s">
        <v>35</v>
      </c>
      <c r="C274" s="19" t="s">
        <v>417</v>
      </c>
      <c r="D274" s="19" t="s">
        <v>37</v>
      </c>
      <c r="E274" s="34">
        <v>839.4</v>
      </c>
    </row>
    <row r="275" spans="1:5" ht="25.5">
      <c r="A275" s="35" t="s">
        <v>38</v>
      </c>
      <c r="B275" s="33" t="s">
        <v>35</v>
      </c>
      <c r="C275" s="19" t="s">
        <v>417</v>
      </c>
      <c r="D275" s="19" t="s">
        <v>39</v>
      </c>
      <c r="E275" s="34">
        <v>204</v>
      </c>
    </row>
    <row r="276" spans="1:5" ht="76.5">
      <c r="A276" s="60" t="s">
        <v>1</v>
      </c>
      <c r="B276" s="33" t="s">
        <v>35</v>
      </c>
      <c r="C276" s="42" t="s">
        <v>418</v>
      </c>
      <c r="D276" s="19"/>
      <c r="E276" s="34">
        <f>E277+E278+E279</f>
        <v>3460.8</v>
      </c>
    </row>
    <row r="277" spans="1:5" ht="76.5">
      <c r="A277" s="32" t="s">
        <v>36</v>
      </c>
      <c r="B277" s="33" t="s">
        <v>35</v>
      </c>
      <c r="C277" s="42" t="s">
        <v>418</v>
      </c>
      <c r="D277" s="19" t="s">
        <v>37</v>
      </c>
      <c r="E277" s="34">
        <v>3112.8</v>
      </c>
    </row>
    <row r="278" spans="1:5" ht="25.5">
      <c r="A278" s="35" t="s">
        <v>38</v>
      </c>
      <c r="B278" s="33" t="s">
        <v>35</v>
      </c>
      <c r="C278" s="42" t="s">
        <v>418</v>
      </c>
      <c r="D278" s="19" t="s">
        <v>39</v>
      </c>
      <c r="E278" s="34">
        <v>339</v>
      </c>
    </row>
    <row r="279" spans="1:5" ht="12.75">
      <c r="A279" s="36" t="s">
        <v>42</v>
      </c>
      <c r="B279" s="33" t="s">
        <v>35</v>
      </c>
      <c r="C279" s="42" t="s">
        <v>418</v>
      </c>
      <c r="D279" s="19" t="s">
        <v>43</v>
      </c>
      <c r="E279" s="34">
        <v>9</v>
      </c>
    </row>
    <row r="280" spans="1:5" ht="63.75">
      <c r="A280" s="56" t="s">
        <v>177</v>
      </c>
      <c r="B280" s="22"/>
      <c r="C280" s="38" t="s">
        <v>419</v>
      </c>
      <c r="D280" s="39"/>
      <c r="E280" s="40">
        <f>E281</f>
        <v>50</v>
      </c>
    </row>
    <row r="281" spans="1:5" ht="63.75">
      <c r="A281" s="27" t="s">
        <v>104</v>
      </c>
      <c r="B281" s="28" t="s">
        <v>35</v>
      </c>
      <c r="C281" s="29" t="s">
        <v>420</v>
      </c>
      <c r="D281" s="29"/>
      <c r="E281" s="31">
        <f>E282</f>
        <v>50</v>
      </c>
    </row>
    <row r="282" spans="1:5" s="7" customFormat="1" ht="63.75">
      <c r="A282" s="27" t="s">
        <v>269</v>
      </c>
      <c r="B282" s="28" t="s">
        <v>35</v>
      </c>
      <c r="C282" s="29" t="s">
        <v>421</v>
      </c>
      <c r="D282" s="29"/>
      <c r="E282" s="31">
        <f>E283</f>
        <v>50</v>
      </c>
    </row>
    <row r="283" spans="1:5" s="3" customFormat="1" ht="25.5">
      <c r="A283" s="35" t="s">
        <v>64</v>
      </c>
      <c r="B283" s="33" t="s">
        <v>35</v>
      </c>
      <c r="C283" s="29" t="s">
        <v>422</v>
      </c>
      <c r="D283" s="19"/>
      <c r="E283" s="34">
        <f>E284</f>
        <v>50</v>
      </c>
    </row>
    <row r="284" spans="1:5" s="3" customFormat="1" ht="51">
      <c r="A284" s="35" t="s">
        <v>44</v>
      </c>
      <c r="B284" s="33" t="s">
        <v>35</v>
      </c>
      <c r="C284" s="29" t="s">
        <v>422</v>
      </c>
      <c r="D284" s="19" t="s">
        <v>45</v>
      </c>
      <c r="E284" s="34">
        <v>50</v>
      </c>
    </row>
    <row r="285" spans="1:5" ht="51">
      <c r="A285" s="24" t="s">
        <v>32</v>
      </c>
      <c r="B285" s="25" t="s">
        <v>26</v>
      </c>
      <c r="C285" s="71"/>
      <c r="D285" s="25"/>
      <c r="E285" s="26">
        <f>E286+E318</f>
        <v>54255.200000000004</v>
      </c>
    </row>
    <row r="286" spans="1:5" ht="51">
      <c r="A286" s="43" t="s">
        <v>147</v>
      </c>
      <c r="B286" s="69" t="s">
        <v>26</v>
      </c>
      <c r="C286" s="63" t="s">
        <v>423</v>
      </c>
      <c r="D286" s="38"/>
      <c r="E286" s="40">
        <f>E287+E294+E298+E306+E310+E302</f>
        <v>54205.200000000004</v>
      </c>
    </row>
    <row r="287" spans="1:5" s="5" customFormat="1" ht="51">
      <c r="A287" s="41" t="s">
        <v>143</v>
      </c>
      <c r="B287" s="28" t="s">
        <v>26</v>
      </c>
      <c r="C287" s="30" t="s">
        <v>424</v>
      </c>
      <c r="D287" s="70"/>
      <c r="E287" s="31">
        <f>E291+E288</f>
        <v>26210.8</v>
      </c>
    </row>
    <row r="288" spans="1:5" ht="63.75">
      <c r="A288" s="41" t="s">
        <v>583</v>
      </c>
      <c r="B288" s="28" t="s">
        <v>26</v>
      </c>
      <c r="C288" s="30" t="s">
        <v>425</v>
      </c>
      <c r="D288" s="70"/>
      <c r="E288" s="31">
        <f>E289</f>
        <v>4128.2</v>
      </c>
    </row>
    <row r="289" spans="1:5" ht="25.5">
      <c r="A289" s="60" t="s">
        <v>93</v>
      </c>
      <c r="B289" s="33" t="s">
        <v>26</v>
      </c>
      <c r="C289" s="19" t="s">
        <v>426</v>
      </c>
      <c r="D289" s="19"/>
      <c r="E289" s="34">
        <f>E290</f>
        <v>4128.2</v>
      </c>
    </row>
    <row r="290" spans="1:5" s="5" customFormat="1" ht="25.5">
      <c r="A290" s="35" t="s">
        <v>38</v>
      </c>
      <c r="B290" s="33" t="s">
        <v>26</v>
      </c>
      <c r="C290" s="19" t="s">
        <v>426</v>
      </c>
      <c r="D290" s="19" t="s">
        <v>39</v>
      </c>
      <c r="E290" s="34">
        <f>4178.2-50</f>
        <v>4128.2</v>
      </c>
    </row>
    <row r="291" spans="1:5" s="5" customFormat="1" ht="51">
      <c r="A291" s="27" t="s">
        <v>212</v>
      </c>
      <c r="B291" s="28" t="s">
        <v>26</v>
      </c>
      <c r="C291" s="29" t="s">
        <v>427</v>
      </c>
      <c r="D291" s="29"/>
      <c r="E291" s="31">
        <f>E292</f>
        <v>22082.6</v>
      </c>
    </row>
    <row r="292" spans="1:5" s="5" customFormat="1" ht="25.5">
      <c r="A292" s="32" t="s">
        <v>9</v>
      </c>
      <c r="B292" s="33" t="s">
        <v>26</v>
      </c>
      <c r="C292" s="42" t="s">
        <v>428</v>
      </c>
      <c r="D292" s="70"/>
      <c r="E292" s="34">
        <f>E293</f>
        <v>22082.6</v>
      </c>
    </row>
    <row r="293" spans="1:5" s="5" customFormat="1" ht="51">
      <c r="A293" s="35" t="s">
        <v>44</v>
      </c>
      <c r="B293" s="33" t="s">
        <v>26</v>
      </c>
      <c r="C293" s="42" t="s">
        <v>428</v>
      </c>
      <c r="D293" s="42" t="s">
        <v>45</v>
      </c>
      <c r="E293" s="34">
        <v>22082.6</v>
      </c>
    </row>
    <row r="294" spans="1:5" ht="51">
      <c r="A294" s="41" t="s">
        <v>105</v>
      </c>
      <c r="B294" s="28" t="s">
        <v>26</v>
      </c>
      <c r="C294" s="30" t="s">
        <v>429</v>
      </c>
      <c r="D294" s="29"/>
      <c r="E294" s="31">
        <f>E295</f>
        <v>21195.2</v>
      </c>
    </row>
    <row r="295" spans="1:5" ht="38.25">
      <c r="A295" s="41" t="s">
        <v>213</v>
      </c>
      <c r="B295" s="28" t="s">
        <v>26</v>
      </c>
      <c r="C295" s="30" t="s">
        <v>430</v>
      </c>
      <c r="D295" s="29"/>
      <c r="E295" s="31">
        <f>E296</f>
        <v>21195.2</v>
      </c>
    </row>
    <row r="296" spans="1:5" s="3" customFormat="1" ht="25.5">
      <c r="A296" s="65" t="s">
        <v>7</v>
      </c>
      <c r="B296" s="33" t="s">
        <v>26</v>
      </c>
      <c r="C296" s="42" t="s">
        <v>431</v>
      </c>
      <c r="D296" s="19"/>
      <c r="E296" s="34">
        <f>E297</f>
        <v>21195.2</v>
      </c>
    </row>
    <row r="297" spans="1:5" s="3" customFormat="1" ht="51">
      <c r="A297" s="35" t="s">
        <v>44</v>
      </c>
      <c r="B297" s="33" t="s">
        <v>26</v>
      </c>
      <c r="C297" s="42" t="s">
        <v>431</v>
      </c>
      <c r="D297" s="19" t="s">
        <v>45</v>
      </c>
      <c r="E297" s="34">
        <v>21195.2</v>
      </c>
    </row>
    <row r="298" spans="1:5" ht="63.75">
      <c r="A298" s="27" t="s">
        <v>106</v>
      </c>
      <c r="B298" s="28" t="s">
        <v>26</v>
      </c>
      <c r="C298" s="29" t="s">
        <v>432</v>
      </c>
      <c r="D298" s="29"/>
      <c r="E298" s="31">
        <f>E299</f>
        <v>2119</v>
      </c>
    </row>
    <row r="299" spans="1:5" s="3" customFormat="1" ht="76.5">
      <c r="A299" s="27" t="s">
        <v>214</v>
      </c>
      <c r="B299" s="28" t="s">
        <v>26</v>
      </c>
      <c r="C299" s="29" t="s">
        <v>433</v>
      </c>
      <c r="D299" s="29"/>
      <c r="E299" s="31">
        <f>E300</f>
        <v>2119</v>
      </c>
    </row>
    <row r="300" spans="1:5" ht="25.5">
      <c r="A300" s="65" t="s">
        <v>18</v>
      </c>
      <c r="B300" s="33" t="s">
        <v>26</v>
      </c>
      <c r="C300" s="19" t="s">
        <v>434</v>
      </c>
      <c r="D300" s="19"/>
      <c r="E300" s="34">
        <f>E301</f>
        <v>2119</v>
      </c>
    </row>
    <row r="301" spans="1:5" ht="51">
      <c r="A301" s="35" t="s">
        <v>44</v>
      </c>
      <c r="B301" s="33" t="s">
        <v>26</v>
      </c>
      <c r="C301" s="19" t="s">
        <v>434</v>
      </c>
      <c r="D301" s="19" t="s">
        <v>45</v>
      </c>
      <c r="E301" s="34">
        <v>2119</v>
      </c>
    </row>
    <row r="302" spans="1:5" ht="38.25">
      <c r="A302" s="27" t="s">
        <v>130</v>
      </c>
      <c r="B302" s="33" t="s">
        <v>26</v>
      </c>
      <c r="C302" s="19" t="s">
        <v>438</v>
      </c>
      <c r="D302" s="19"/>
      <c r="E302" s="34">
        <f>E303</f>
        <v>464.8</v>
      </c>
    </row>
    <row r="303" spans="1:5" ht="45" customHeight="1">
      <c r="A303" s="47" t="s">
        <v>196</v>
      </c>
      <c r="B303" s="33" t="s">
        <v>26</v>
      </c>
      <c r="C303" s="19" t="s">
        <v>439</v>
      </c>
      <c r="D303" s="19"/>
      <c r="E303" s="34">
        <f>E304</f>
        <v>464.8</v>
      </c>
    </row>
    <row r="304" spans="1:5" ht="42.75" customHeight="1">
      <c r="A304" s="35" t="s">
        <v>258</v>
      </c>
      <c r="B304" s="33" t="s">
        <v>26</v>
      </c>
      <c r="C304" s="19" t="s">
        <v>440</v>
      </c>
      <c r="D304" s="19"/>
      <c r="E304" s="34">
        <f>E305</f>
        <v>464.8</v>
      </c>
    </row>
    <row r="305" spans="1:5" ht="51">
      <c r="A305" s="35" t="s">
        <v>44</v>
      </c>
      <c r="B305" s="33" t="s">
        <v>26</v>
      </c>
      <c r="C305" s="19" t="s">
        <v>440</v>
      </c>
      <c r="D305" s="19" t="s">
        <v>45</v>
      </c>
      <c r="E305" s="34">
        <v>464.8</v>
      </c>
    </row>
    <row r="306" spans="1:5" s="4" customFormat="1" ht="51">
      <c r="A306" s="27" t="s">
        <v>82</v>
      </c>
      <c r="B306" s="28" t="s">
        <v>26</v>
      </c>
      <c r="C306" s="29" t="s">
        <v>435</v>
      </c>
      <c r="D306" s="71"/>
      <c r="E306" s="31">
        <f>E307</f>
        <v>700</v>
      </c>
    </row>
    <row r="307" spans="1:5" s="5" customFormat="1" ht="76.5">
      <c r="A307" s="27" t="s">
        <v>215</v>
      </c>
      <c r="B307" s="28" t="s">
        <v>26</v>
      </c>
      <c r="C307" s="29" t="s">
        <v>436</v>
      </c>
      <c r="D307" s="71"/>
      <c r="E307" s="31">
        <f>E308</f>
        <v>700</v>
      </c>
    </row>
    <row r="308" spans="1:5" ht="63.75">
      <c r="A308" s="35" t="s">
        <v>81</v>
      </c>
      <c r="B308" s="33" t="s">
        <v>26</v>
      </c>
      <c r="C308" s="19" t="s">
        <v>437</v>
      </c>
      <c r="D308" s="19"/>
      <c r="E308" s="34">
        <f>E309</f>
        <v>700</v>
      </c>
    </row>
    <row r="309" spans="1:5" ht="25.5">
      <c r="A309" s="35" t="s">
        <v>40</v>
      </c>
      <c r="B309" s="33" t="s">
        <v>26</v>
      </c>
      <c r="C309" s="19" t="s">
        <v>437</v>
      </c>
      <c r="D309" s="19" t="s">
        <v>41</v>
      </c>
      <c r="E309" s="34">
        <v>700</v>
      </c>
    </row>
    <row r="310" spans="1:5" ht="63.75">
      <c r="A310" s="41" t="s">
        <v>148</v>
      </c>
      <c r="B310" s="28" t="s">
        <v>26</v>
      </c>
      <c r="C310" s="29" t="s">
        <v>441</v>
      </c>
      <c r="D310" s="30"/>
      <c r="E310" s="31">
        <f>E311+E315</f>
        <v>3515.4</v>
      </c>
    </row>
    <row r="311" spans="1:5" ht="38.25">
      <c r="A311" s="41" t="s">
        <v>216</v>
      </c>
      <c r="B311" s="28" t="s">
        <v>26</v>
      </c>
      <c r="C311" s="29" t="s">
        <v>442</v>
      </c>
      <c r="D311" s="30"/>
      <c r="E311" s="31">
        <f>E312</f>
        <v>1043.4</v>
      </c>
    </row>
    <row r="312" spans="1:5" ht="25.5">
      <c r="A312" s="65" t="s">
        <v>62</v>
      </c>
      <c r="B312" s="33" t="s">
        <v>26</v>
      </c>
      <c r="C312" s="19" t="s">
        <v>443</v>
      </c>
      <c r="D312" s="19"/>
      <c r="E312" s="34">
        <f>E313+E314</f>
        <v>1043.4</v>
      </c>
    </row>
    <row r="313" spans="1:5" ht="76.5">
      <c r="A313" s="32" t="s">
        <v>36</v>
      </c>
      <c r="B313" s="33" t="s">
        <v>26</v>
      </c>
      <c r="C313" s="19" t="s">
        <v>443</v>
      </c>
      <c r="D313" s="19" t="s">
        <v>37</v>
      </c>
      <c r="E313" s="34">
        <v>839.4</v>
      </c>
    </row>
    <row r="314" spans="1:5" s="3" customFormat="1" ht="25.5">
      <c r="A314" s="35" t="s">
        <v>38</v>
      </c>
      <c r="B314" s="33" t="s">
        <v>26</v>
      </c>
      <c r="C314" s="19" t="s">
        <v>443</v>
      </c>
      <c r="D314" s="19" t="s">
        <v>39</v>
      </c>
      <c r="E314" s="34">
        <v>204</v>
      </c>
    </row>
    <row r="315" spans="1:5" s="4" customFormat="1" ht="76.5">
      <c r="A315" s="60" t="s">
        <v>1</v>
      </c>
      <c r="B315" s="33" t="s">
        <v>26</v>
      </c>
      <c r="C315" s="19" t="s">
        <v>444</v>
      </c>
      <c r="D315" s="42"/>
      <c r="E315" s="34">
        <f>E316+E317</f>
        <v>2472</v>
      </c>
    </row>
    <row r="316" spans="1:5" s="5" customFormat="1" ht="76.5">
      <c r="A316" s="32" t="s">
        <v>36</v>
      </c>
      <c r="B316" s="33" t="s">
        <v>26</v>
      </c>
      <c r="C316" s="19" t="s">
        <v>444</v>
      </c>
      <c r="D316" s="19" t="s">
        <v>37</v>
      </c>
      <c r="E316" s="34">
        <v>1853.7</v>
      </c>
    </row>
    <row r="317" spans="1:5" ht="25.5">
      <c r="A317" s="35" t="s">
        <v>38</v>
      </c>
      <c r="B317" s="33" t="s">
        <v>26</v>
      </c>
      <c r="C317" s="19" t="s">
        <v>445</v>
      </c>
      <c r="D317" s="19" t="s">
        <v>39</v>
      </c>
      <c r="E317" s="72">
        <v>618.3</v>
      </c>
    </row>
    <row r="318" spans="1:5" ht="63.75">
      <c r="A318" s="37" t="s">
        <v>177</v>
      </c>
      <c r="B318" s="22"/>
      <c r="C318" s="39" t="s">
        <v>419</v>
      </c>
      <c r="D318" s="39"/>
      <c r="E318" s="40">
        <f>E319</f>
        <v>50</v>
      </c>
    </row>
    <row r="319" spans="1:5" s="5" customFormat="1" ht="63.75">
      <c r="A319" s="27" t="s">
        <v>104</v>
      </c>
      <c r="B319" s="28" t="s">
        <v>26</v>
      </c>
      <c r="C319" s="29" t="s">
        <v>420</v>
      </c>
      <c r="D319" s="29"/>
      <c r="E319" s="62">
        <f>E320</f>
        <v>50</v>
      </c>
    </row>
    <row r="320" spans="1:5" s="9" customFormat="1" ht="63.75">
      <c r="A320" s="27" t="s">
        <v>269</v>
      </c>
      <c r="B320" s="28" t="s">
        <v>26</v>
      </c>
      <c r="C320" s="29" t="s">
        <v>421</v>
      </c>
      <c r="D320" s="29"/>
      <c r="E320" s="62">
        <f>E321</f>
        <v>50</v>
      </c>
    </row>
    <row r="321" spans="1:5" s="5" customFormat="1" ht="25.5">
      <c r="A321" s="35" t="s">
        <v>93</v>
      </c>
      <c r="B321" s="33" t="s">
        <v>26</v>
      </c>
      <c r="C321" s="19" t="s">
        <v>446</v>
      </c>
      <c r="D321" s="19"/>
      <c r="E321" s="73">
        <f>E322</f>
        <v>50</v>
      </c>
    </row>
    <row r="322" spans="1:5" s="5" customFormat="1" ht="25.5">
      <c r="A322" s="35" t="s">
        <v>38</v>
      </c>
      <c r="B322" s="33" t="s">
        <v>26</v>
      </c>
      <c r="C322" s="19" t="s">
        <v>446</v>
      </c>
      <c r="D322" s="19" t="s">
        <v>39</v>
      </c>
      <c r="E322" s="73">
        <v>50</v>
      </c>
    </row>
    <row r="323" spans="1:5" ht="51">
      <c r="A323" s="24" t="s">
        <v>33</v>
      </c>
      <c r="B323" s="25" t="s">
        <v>34</v>
      </c>
      <c r="C323" s="71"/>
      <c r="D323" s="25"/>
      <c r="E323" s="26">
        <f>E324+E360</f>
        <v>14274.399999999998</v>
      </c>
    </row>
    <row r="324" spans="1:5" ht="61.5" customHeight="1">
      <c r="A324" s="43" t="s">
        <v>149</v>
      </c>
      <c r="B324" s="69" t="s">
        <v>34</v>
      </c>
      <c r="C324" s="39" t="s">
        <v>447</v>
      </c>
      <c r="D324" s="38"/>
      <c r="E324" s="40">
        <f>E325+E330+E343+E347+E351</f>
        <v>14204.399999999998</v>
      </c>
    </row>
    <row r="325" spans="1:5" s="5" customFormat="1" ht="76.5">
      <c r="A325" s="41" t="s">
        <v>144</v>
      </c>
      <c r="B325" s="74" t="s">
        <v>34</v>
      </c>
      <c r="C325" s="29" t="s">
        <v>448</v>
      </c>
      <c r="D325" s="30"/>
      <c r="E325" s="31">
        <f>E328+E326</f>
        <v>8752.599999999999</v>
      </c>
    </row>
    <row r="326" spans="1:5" ht="38.25">
      <c r="A326" s="41" t="s">
        <v>217</v>
      </c>
      <c r="B326" s="74" t="s">
        <v>34</v>
      </c>
      <c r="C326" s="29" t="s">
        <v>449</v>
      </c>
      <c r="D326" s="30"/>
      <c r="E326" s="31">
        <f>E327</f>
        <v>2667.7</v>
      </c>
    </row>
    <row r="327" spans="1:5" ht="51">
      <c r="A327" s="35" t="s">
        <v>44</v>
      </c>
      <c r="B327" s="74" t="s">
        <v>34</v>
      </c>
      <c r="C327" s="19" t="s">
        <v>450</v>
      </c>
      <c r="D327" s="42" t="s">
        <v>45</v>
      </c>
      <c r="E327" s="31">
        <v>2667.7</v>
      </c>
    </row>
    <row r="328" spans="1:5" s="5" customFormat="1" ht="25.5">
      <c r="A328" s="75" t="s">
        <v>218</v>
      </c>
      <c r="B328" s="28" t="s">
        <v>34</v>
      </c>
      <c r="C328" s="29" t="s">
        <v>451</v>
      </c>
      <c r="D328" s="29"/>
      <c r="E328" s="31">
        <f>E329</f>
        <v>6084.9</v>
      </c>
    </row>
    <row r="329" spans="1:5" ht="51">
      <c r="A329" s="35" t="s">
        <v>44</v>
      </c>
      <c r="B329" s="33" t="s">
        <v>34</v>
      </c>
      <c r="C329" s="19" t="s">
        <v>452</v>
      </c>
      <c r="D329" s="19" t="s">
        <v>45</v>
      </c>
      <c r="E329" s="34">
        <v>6084.9</v>
      </c>
    </row>
    <row r="330" spans="1:5" ht="51">
      <c r="A330" s="41" t="s">
        <v>107</v>
      </c>
      <c r="B330" s="28" t="s">
        <v>34</v>
      </c>
      <c r="C330" s="29" t="s">
        <v>453</v>
      </c>
      <c r="D330" s="29"/>
      <c r="E330" s="31">
        <f>E331+E334+E337+E340</f>
        <v>1125</v>
      </c>
    </row>
    <row r="331" spans="1:5" s="4" customFormat="1" ht="76.5">
      <c r="A331" s="41" t="s">
        <v>219</v>
      </c>
      <c r="B331" s="28" t="s">
        <v>34</v>
      </c>
      <c r="C331" s="29" t="s">
        <v>454</v>
      </c>
      <c r="D331" s="29"/>
      <c r="E331" s="31">
        <f>E332</f>
        <v>451</v>
      </c>
    </row>
    <row r="332" spans="1:5" s="5" customFormat="1" ht="25.5">
      <c r="A332" s="65" t="s">
        <v>95</v>
      </c>
      <c r="B332" s="33" t="s">
        <v>34</v>
      </c>
      <c r="C332" s="19" t="s">
        <v>455</v>
      </c>
      <c r="D332" s="19"/>
      <c r="E332" s="34">
        <f>E333</f>
        <v>451</v>
      </c>
    </row>
    <row r="333" spans="1:5" s="5" customFormat="1" ht="25.5">
      <c r="A333" s="35" t="s">
        <v>38</v>
      </c>
      <c r="B333" s="33" t="s">
        <v>34</v>
      </c>
      <c r="C333" s="19" t="s">
        <v>455</v>
      </c>
      <c r="D333" s="19" t="s">
        <v>39</v>
      </c>
      <c r="E333" s="73">
        <v>451</v>
      </c>
    </row>
    <row r="334" spans="1:5" ht="38.25">
      <c r="A334" s="27" t="s">
        <v>220</v>
      </c>
      <c r="B334" s="28" t="s">
        <v>34</v>
      </c>
      <c r="C334" s="29" t="s">
        <v>456</v>
      </c>
      <c r="D334" s="29"/>
      <c r="E334" s="62">
        <f>E335</f>
        <v>308</v>
      </c>
    </row>
    <row r="335" spans="1:5" ht="25.5">
      <c r="A335" s="65" t="s">
        <v>95</v>
      </c>
      <c r="B335" s="33" t="s">
        <v>34</v>
      </c>
      <c r="C335" s="19" t="s">
        <v>456</v>
      </c>
      <c r="D335" s="19"/>
      <c r="E335" s="73">
        <f>E336</f>
        <v>308</v>
      </c>
    </row>
    <row r="336" spans="1:5" s="5" customFormat="1" ht="25.5">
      <c r="A336" s="35" t="s">
        <v>38</v>
      </c>
      <c r="B336" s="33" t="s">
        <v>34</v>
      </c>
      <c r="C336" s="19" t="s">
        <v>456</v>
      </c>
      <c r="D336" s="19" t="s">
        <v>39</v>
      </c>
      <c r="E336" s="73">
        <v>308</v>
      </c>
    </row>
    <row r="337" spans="1:5" ht="25.5">
      <c r="A337" s="27" t="s">
        <v>221</v>
      </c>
      <c r="B337" s="28" t="s">
        <v>34</v>
      </c>
      <c r="C337" s="29" t="s">
        <v>457</v>
      </c>
      <c r="D337" s="29"/>
      <c r="E337" s="62">
        <f>E338</f>
        <v>311</v>
      </c>
    </row>
    <row r="338" spans="1:6" ht="25.5">
      <c r="A338" s="65" t="s">
        <v>95</v>
      </c>
      <c r="B338" s="33" t="s">
        <v>34</v>
      </c>
      <c r="C338" s="29" t="s">
        <v>458</v>
      </c>
      <c r="D338" s="19"/>
      <c r="E338" s="73">
        <f>E339</f>
        <v>311</v>
      </c>
      <c r="F338" s="6"/>
    </row>
    <row r="339" spans="1:5" ht="25.5">
      <c r="A339" s="35" t="s">
        <v>38</v>
      </c>
      <c r="B339" s="33" t="s">
        <v>34</v>
      </c>
      <c r="C339" s="29" t="s">
        <v>459</v>
      </c>
      <c r="D339" s="19" t="s">
        <v>39</v>
      </c>
      <c r="E339" s="73">
        <v>311</v>
      </c>
    </row>
    <row r="340" spans="1:5" ht="51">
      <c r="A340" s="27" t="s">
        <v>222</v>
      </c>
      <c r="B340" s="28" t="s">
        <v>34</v>
      </c>
      <c r="C340" s="29" t="s">
        <v>460</v>
      </c>
      <c r="D340" s="29"/>
      <c r="E340" s="62">
        <f>E341</f>
        <v>55</v>
      </c>
    </row>
    <row r="341" spans="1:5" s="3" customFormat="1" ht="25.5">
      <c r="A341" s="65" t="s">
        <v>95</v>
      </c>
      <c r="B341" s="33" t="s">
        <v>34</v>
      </c>
      <c r="C341" s="19" t="s">
        <v>461</v>
      </c>
      <c r="D341" s="19"/>
      <c r="E341" s="73">
        <f>E342</f>
        <v>55</v>
      </c>
    </row>
    <row r="342" spans="1:5" s="5" customFormat="1" ht="25.5">
      <c r="A342" s="35" t="s">
        <v>38</v>
      </c>
      <c r="B342" s="33" t="s">
        <v>34</v>
      </c>
      <c r="C342" s="19" t="s">
        <v>461</v>
      </c>
      <c r="D342" s="19" t="s">
        <v>39</v>
      </c>
      <c r="E342" s="73">
        <v>55</v>
      </c>
    </row>
    <row r="343" spans="1:5" s="5" customFormat="1" ht="63.75">
      <c r="A343" s="27" t="s">
        <v>106</v>
      </c>
      <c r="B343" s="28" t="s">
        <v>34</v>
      </c>
      <c r="C343" s="29" t="s">
        <v>462</v>
      </c>
      <c r="D343" s="29"/>
      <c r="E343" s="31">
        <f>E344</f>
        <v>2030</v>
      </c>
    </row>
    <row r="344" spans="1:5" ht="63.75">
      <c r="A344" s="27" t="s">
        <v>223</v>
      </c>
      <c r="B344" s="28" t="s">
        <v>34</v>
      </c>
      <c r="C344" s="29" t="s">
        <v>463</v>
      </c>
      <c r="D344" s="29"/>
      <c r="E344" s="31">
        <f>E345</f>
        <v>2030</v>
      </c>
    </row>
    <row r="345" spans="1:5" ht="25.5">
      <c r="A345" s="35" t="s">
        <v>18</v>
      </c>
      <c r="B345" s="33" t="s">
        <v>34</v>
      </c>
      <c r="C345" s="19" t="s">
        <v>464</v>
      </c>
      <c r="D345" s="19"/>
      <c r="E345" s="34">
        <f>E346</f>
        <v>2030</v>
      </c>
    </row>
    <row r="346" spans="1:5" ht="51">
      <c r="A346" s="35" t="s">
        <v>44</v>
      </c>
      <c r="B346" s="33" t="s">
        <v>34</v>
      </c>
      <c r="C346" s="19" t="s">
        <v>464</v>
      </c>
      <c r="D346" s="19" t="s">
        <v>45</v>
      </c>
      <c r="E346" s="73">
        <v>2030</v>
      </c>
    </row>
    <row r="347" spans="1:5" s="3" customFormat="1" ht="76.5">
      <c r="A347" s="41" t="s">
        <v>153</v>
      </c>
      <c r="B347" s="28" t="s">
        <v>34</v>
      </c>
      <c r="C347" s="29" t="s">
        <v>465</v>
      </c>
      <c r="D347" s="29"/>
      <c r="E347" s="31">
        <f>E348</f>
        <v>20</v>
      </c>
    </row>
    <row r="348" spans="1:5" s="3" customFormat="1" ht="51">
      <c r="A348" s="41" t="s">
        <v>224</v>
      </c>
      <c r="B348" s="28" t="s">
        <v>34</v>
      </c>
      <c r="C348" s="29" t="s">
        <v>466</v>
      </c>
      <c r="D348" s="29"/>
      <c r="E348" s="31">
        <f>E349</f>
        <v>20</v>
      </c>
    </row>
    <row r="349" spans="1:5" s="3" customFormat="1" ht="25.5">
      <c r="A349" s="65" t="s">
        <v>95</v>
      </c>
      <c r="B349" s="33" t="s">
        <v>34</v>
      </c>
      <c r="C349" s="19" t="s">
        <v>467</v>
      </c>
      <c r="D349" s="19"/>
      <c r="E349" s="34">
        <f>E350</f>
        <v>20</v>
      </c>
    </row>
    <row r="350" spans="1:5" s="3" customFormat="1" ht="25.5">
      <c r="A350" s="35" t="s">
        <v>38</v>
      </c>
      <c r="B350" s="33" t="s">
        <v>34</v>
      </c>
      <c r="C350" s="19" t="s">
        <v>467</v>
      </c>
      <c r="D350" s="19" t="s">
        <v>39</v>
      </c>
      <c r="E350" s="34">
        <v>20</v>
      </c>
    </row>
    <row r="351" spans="1:5" s="3" customFormat="1" ht="51">
      <c r="A351" s="41" t="s">
        <v>150</v>
      </c>
      <c r="B351" s="28" t="s">
        <v>34</v>
      </c>
      <c r="C351" s="29" t="s">
        <v>468</v>
      </c>
      <c r="D351" s="30"/>
      <c r="E351" s="31">
        <f>E352+E356</f>
        <v>2276.8</v>
      </c>
    </row>
    <row r="352" spans="1:5" s="3" customFormat="1" ht="38.25">
      <c r="A352" s="41" t="s">
        <v>197</v>
      </c>
      <c r="B352" s="28" t="s">
        <v>34</v>
      </c>
      <c r="C352" s="29" t="s">
        <v>469</v>
      </c>
      <c r="D352" s="30"/>
      <c r="E352" s="31">
        <f>E353</f>
        <v>1043.4</v>
      </c>
    </row>
    <row r="353" spans="1:5" s="3" customFormat="1" ht="25.5">
      <c r="A353" s="65" t="s">
        <v>62</v>
      </c>
      <c r="B353" s="33" t="s">
        <v>34</v>
      </c>
      <c r="C353" s="19" t="s">
        <v>470</v>
      </c>
      <c r="D353" s="19"/>
      <c r="E353" s="34">
        <f>E354+E355</f>
        <v>1043.4</v>
      </c>
    </row>
    <row r="354" spans="1:5" s="3" customFormat="1" ht="76.5">
      <c r="A354" s="32" t="s">
        <v>36</v>
      </c>
      <c r="B354" s="33" t="s">
        <v>34</v>
      </c>
      <c r="C354" s="19" t="s">
        <v>470</v>
      </c>
      <c r="D354" s="19" t="s">
        <v>37</v>
      </c>
      <c r="E354" s="34">
        <v>839.4</v>
      </c>
    </row>
    <row r="355" spans="1:5" s="3" customFormat="1" ht="25.5">
      <c r="A355" s="35" t="s">
        <v>38</v>
      </c>
      <c r="B355" s="33" t="s">
        <v>34</v>
      </c>
      <c r="C355" s="19" t="s">
        <v>470</v>
      </c>
      <c r="D355" s="19" t="s">
        <v>39</v>
      </c>
      <c r="E355" s="34">
        <v>204</v>
      </c>
    </row>
    <row r="356" spans="1:5" s="5" customFormat="1" ht="89.25">
      <c r="A356" s="27" t="s">
        <v>225</v>
      </c>
      <c r="B356" s="28" t="s">
        <v>34</v>
      </c>
      <c r="C356" s="29" t="s">
        <v>471</v>
      </c>
      <c r="D356" s="29"/>
      <c r="E356" s="31">
        <f>E357</f>
        <v>1233.4</v>
      </c>
    </row>
    <row r="357" spans="1:5" s="3" customFormat="1" ht="76.5">
      <c r="A357" s="60" t="s">
        <v>1</v>
      </c>
      <c r="B357" s="33" t="s">
        <v>34</v>
      </c>
      <c r="C357" s="19" t="s">
        <v>472</v>
      </c>
      <c r="D357" s="19"/>
      <c r="E357" s="34">
        <f>E358+E359</f>
        <v>1233.4</v>
      </c>
    </row>
    <row r="358" spans="1:5" ht="76.5">
      <c r="A358" s="32" t="s">
        <v>36</v>
      </c>
      <c r="B358" s="33" t="s">
        <v>34</v>
      </c>
      <c r="C358" s="19" t="s">
        <v>472</v>
      </c>
      <c r="D358" s="19" t="s">
        <v>37</v>
      </c>
      <c r="E358" s="34">
        <v>948.6</v>
      </c>
    </row>
    <row r="359" spans="1:5" s="3" customFormat="1" ht="25.5">
      <c r="A359" s="35" t="s">
        <v>38</v>
      </c>
      <c r="B359" s="33" t="s">
        <v>34</v>
      </c>
      <c r="C359" s="19" t="s">
        <v>472</v>
      </c>
      <c r="D359" s="19" t="s">
        <v>39</v>
      </c>
      <c r="E359" s="34">
        <v>284.8</v>
      </c>
    </row>
    <row r="360" spans="1:5" ht="63.75">
      <c r="A360" s="37" t="s">
        <v>177</v>
      </c>
      <c r="B360" s="22" t="s">
        <v>34</v>
      </c>
      <c r="C360" s="39" t="s">
        <v>419</v>
      </c>
      <c r="D360" s="39"/>
      <c r="E360" s="40">
        <f>E361+E365</f>
        <v>70</v>
      </c>
    </row>
    <row r="361" spans="1:5" ht="63.75">
      <c r="A361" s="41" t="s">
        <v>178</v>
      </c>
      <c r="B361" s="28" t="s">
        <v>34</v>
      </c>
      <c r="C361" s="29" t="s">
        <v>473</v>
      </c>
      <c r="D361" s="29"/>
      <c r="E361" s="31">
        <f>E362</f>
        <v>20</v>
      </c>
    </row>
    <row r="362" spans="1:5" s="9" customFormat="1" ht="63.75">
      <c r="A362" s="41" t="s">
        <v>257</v>
      </c>
      <c r="B362" s="28" t="s">
        <v>34</v>
      </c>
      <c r="C362" s="29" t="s">
        <v>474</v>
      </c>
      <c r="D362" s="29"/>
      <c r="E362" s="31">
        <f>E363</f>
        <v>20</v>
      </c>
    </row>
    <row r="363" spans="1:5" s="3" customFormat="1" ht="25.5">
      <c r="A363" s="65" t="s">
        <v>95</v>
      </c>
      <c r="B363" s="33" t="s">
        <v>34</v>
      </c>
      <c r="C363" s="19" t="s">
        <v>474</v>
      </c>
      <c r="D363" s="19"/>
      <c r="E363" s="34">
        <f>E364</f>
        <v>20</v>
      </c>
    </row>
    <row r="364" spans="1:5" s="3" customFormat="1" ht="25.5">
      <c r="A364" s="35" t="s">
        <v>38</v>
      </c>
      <c r="B364" s="33" t="s">
        <v>34</v>
      </c>
      <c r="C364" s="19" t="s">
        <v>474</v>
      </c>
      <c r="D364" s="19" t="s">
        <v>39</v>
      </c>
      <c r="E364" s="34">
        <v>20</v>
      </c>
    </row>
    <row r="365" spans="1:5" ht="63.75">
      <c r="A365" s="41" t="s">
        <v>104</v>
      </c>
      <c r="B365" s="28" t="s">
        <v>34</v>
      </c>
      <c r="C365" s="29" t="s">
        <v>420</v>
      </c>
      <c r="D365" s="29"/>
      <c r="E365" s="31">
        <f>E366</f>
        <v>50</v>
      </c>
    </row>
    <row r="366" spans="1:5" s="9" customFormat="1" ht="63.75">
      <c r="A366" s="41" t="s">
        <v>269</v>
      </c>
      <c r="B366" s="28" t="s">
        <v>34</v>
      </c>
      <c r="C366" s="29" t="s">
        <v>421</v>
      </c>
      <c r="D366" s="29"/>
      <c r="E366" s="31">
        <f>E367</f>
        <v>50</v>
      </c>
    </row>
    <row r="367" spans="1:5" s="5" customFormat="1" ht="25.5">
      <c r="A367" s="65" t="s">
        <v>95</v>
      </c>
      <c r="B367" s="33" t="s">
        <v>34</v>
      </c>
      <c r="C367" s="19" t="s">
        <v>475</v>
      </c>
      <c r="D367" s="19"/>
      <c r="E367" s="34">
        <f>E368</f>
        <v>50</v>
      </c>
    </row>
    <row r="368" spans="1:5" ht="25.5">
      <c r="A368" s="35" t="s">
        <v>38</v>
      </c>
      <c r="B368" s="33" t="s">
        <v>34</v>
      </c>
      <c r="C368" s="19" t="s">
        <v>475</v>
      </c>
      <c r="D368" s="19" t="s">
        <v>39</v>
      </c>
      <c r="E368" s="34">
        <v>50</v>
      </c>
    </row>
    <row r="369" spans="1:5" ht="51">
      <c r="A369" s="37" t="s">
        <v>226</v>
      </c>
      <c r="B369" s="22" t="s">
        <v>27</v>
      </c>
      <c r="C369" s="39"/>
      <c r="D369" s="39"/>
      <c r="E369" s="40">
        <f>E370+E513</f>
        <v>1407230.8000000003</v>
      </c>
    </row>
    <row r="370" spans="1:5" s="5" customFormat="1" ht="38.25">
      <c r="A370" s="76" t="s">
        <v>139</v>
      </c>
      <c r="B370" s="58" t="s">
        <v>27</v>
      </c>
      <c r="C370" s="39" t="s">
        <v>309</v>
      </c>
      <c r="D370" s="70"/>
      <c r="E370" s="77">
        <f>E371+E391+E417+E424+E431+E438+E448+E470+E480+E495+E499</f>
        <v>1407170.8000000003</v>
      </c>
    </row>
    <row r="371" spans="1:5" ht="51">
      <c r="A371" s="41" t="s">
        <v>108</v>
      </c>
      <c r="B371" s="28" t="s">
        <v>27</v>
      </c>
      <c r="C371" s="30" t="s">
        <v>476</v>
      </c>
      <c r="D371" s="29"/>
      <c r="E371" s="31">
        <f>E372+E379+E382+E388+E385</f>
        <v>578214.6</v>
      </c>
    </row>
    <row r="372" spans="1:5" ht="76.5">
      <c r="A372" s="41" t="s">
        <v>227</v>
      </c>
      <c r="B372" s="28" t="s">
        <v>27</v>
      </c>
      <c r="C372" s="30" t="s">
        <v>477</v>
      </c>
      <c r="D372" s="29"/>
      <c r="E372" s="31">
        <f>E373+E375+E377</f>
        <v>545051.9</v>
      </c>
    </row>
    <row r="373" spans="1:5" s="5" customFormat="1" ht="12.75">
      <c r="A373" s="65" t="s">
        <v>17</v>
      </c>
      <c r="B373" s="33" t="s">
        <v>27</v>
      </c>
      <c r="C373" s="42" t="s">
        <v>478</v>
      </c>
      <c r="D373" s="19"/>
      <c r="E373" s="34">
        <f>E374</f>
        <v>221528.1</v>
      </c>
    </row>
    <row r="374" spans="1:5" ht="51">
      <c r="A374" s="35" t="s">
        <v>44</v>
      </c>
      <c r="B374" s="33" t="s">
        <v>27</v>
      </c>
      <c r="C374" s="42" t="s">
        <v>478</v>
      </c>
      <c r="D374" s="19" t="s">
        <v>45</v>
      </c>
      <c r="E374" s="34">
        <v>221528.1</v>
      </c>
    </row>
    <row r="375" spans="1:5" ht="293.25">
      <c r="A375" s="35" t="s">
        <v>125</v>
      </c>
      <c r="B375" s="33" t="s">
        <v>27</v>
      </c>
      <c r="C375" s="19" t="s">
        <v>479</v>
      </c>
      <c r="D375" s="19"/>
      <c r="E375" s="34">
        <f>E376</f>
        <v>247153.4</v>
      </c>
    </row>
    <row r="376" spans="1:5" s="5" customFormat="1" ht="51">
      <c r="A376" s="35" t="s">
        <v>44</v>
      </c>
      <c r="B376" s="33" t="s">
        <v>27</v>
      </c>
      <c r="C376" s="19" t="s">
        <v>479</v>
      </c>
      <c r="D376" s="19" t="s">
        <v>45</v>
      </c>
      <c r="E376" s="73">
        <v>247153.4</v>
      </c>
    </row>
    <row r="377" spans="1:5" ht="331.5">
      <c r="A377" s="35" t="s">
        <v>173</v>
      </c>
      <c r="B377" s="33" t="s">
        <v>27</v>
      </c>
      <c r="C377" s="19" t="s">
        <v>480</v>
      </c>
      <c r="D377" s="19"/>
      <c r="E377" s="34">
        <f>E378</f>
        <v>76370.4</v>
      </c>
    </row>
    <row r="378" spans="1:5" ht="51">
      <c r="A378" s="35" t="s">
        <v>44</v>
      </c>
      <c r="B378" s="33" t="s">
        <v>27</v>
      </c>
      <c r="C378" s="19" t="s">
        <v>480</v>
      </c>
      <c r="D378" s="19" t="s">
        <v>45</v>
      </c>
      <c r="E378" s="34">
        <v>76370.4</v>
      </c>
    </row>
    <row r="379" spans="1:5" ht="89.25">
      <c r="A379" s="27" t="s">
        <v>228</v>
      </c>
      <c r="B379" s="28" t="s">
        <v>27</v>
      </c>
      <c r="C379" s="30" t="s">
        <v>481</v>
      </c>
      <c r="D379" s="29"/>
      <c r="E379" s="31">
        <f>E380</f>
        <v>23613.5</v>
      </c>
    </row>
    <row r="380" spans="1:5" ht="63.75">
      <c r="A380" s="35" t="s">
        <v>30</v>
      </c>
      <c r="B380" s="33" t="s">
        <v>27</v>
      </c>
      <c r="C380" s="19" t="s">
        <v>482</v>
      </c>
      <c r="D380" s="19"/>
      <c r="E380" s="34">
        <f>E381</f>
        <v>23613.5</v>
      </c>
    </row>
    <row r="381" spans="1:5" s="5" customFormat="1" ht="51">
      <c r="A381" s="35" t="s">
        <v>44</v>
      </c>
      <c r="B381" s="33" t="s">
        <v>27</v>
      </c>
      <c r="C381" s="19" t="s">
        <v>482</v>
      </c>
      <c r="D381" s="19" t="s">
        <v>45</v>
      </c>
      <c r="E381" s="68">
        <v>23613.5</v>
      </c>
    </row>
    <row r="382" spans="1:5" s="3" customFormat="1" ht="293.25">
      <c r="A382" s="35" t="s">
        <v>229</v>
      </c>
      <c r="B382" s="33" t="s">
        <v>27</v>
      </c>
      <c r="C382" s="19" t="s">
        <v>264</v>
      </c>
      <c r="D382" s="19"/>
      <c r="E382" s="73">
        <f>E383</f>
        <v>3049.2</v>
      </c>
    </row>
    <row r="383" spans="1:5" s="3" customFormat="1" ht="306">
      <c r="A383" s="35" t="s">
        <v>124</v>
      </c>
      <c r="B383" s="33" t="s">
        <v>27</v>
      </c>
      <c r="C383" s="19" t="s">
        <v>483</v>
      </c>
      <c r="D383" s="19"/>
      <c r="E383" s="34">
        <f>E384</f>
        <v>3049.2</v>
      </c>
    </row>
    <row r="384" spans="1:5" ht="51">
      <c r="A384" s="35" t="s">
        <v>44</v>
      </c>
      <c r="B384" s="33" t="s">
        <v>27</v>
      </c>
      <c r="C384" s="19" t="s">
        <v>483</v>
      </c>
      <c r="D384" s="19" t="s">
        <v>45</v>
      </c>
      <c r="E384" s="34">
        <v>3049.2</v>
      </c>
    </row>
    <row r="385" spans="1:5" ht="25.5">
      <c r="A385" s="27" t="s">
        <v>259</v>
      </c>
      <c r="B385" s="28" t="s">
        <v>27</v>
      </c>
      <c r="C385" s="29" t="s">
        <v>538</v>
      </c>
      <c r="D385" s="29"/>
      <c r="E385" s="31">
        <f>E386</f>
        <v>5000</v>
      </c>
    </row>
    <row r="386" spans="1:5" ht="12.75">
      <c r="A386" s="65" t="s">
        <v>17</v>
      </c>
      <c r="B386" s="33" t="s">
        <v>27</v>
      </c>
      <c r="C386" s="19" t="s">
        <v>539</v>
      </c>
      <c r="D386" s="19"/>
      <c r="E386" s="34">
        <f>E387</f>
        <v>5000</v>
      </c>
    </row>
    <row r="387" spans="1:5" ht="51">
      <c r="A387" s="35" t="s">
        <v>44</v>
      </c>
      <c r="B387" s="33" t="s">
        <v>27</v>
      </c>
      <c r="C387" s="19" t="s">
        <v>539</v>
      </c>
      <c r="D387" s="19" t="s">
        <v>45</v>
      </c>
      <c r="E387" s="34">
        <v>5000</v>
      </c>
    </row>
    <row r="388" spans="1:5" ht="51">
      <c r="A388" s="27" t="s">
        <v>230</v>
      </c>
      <c r="B388" s="28" t="s">
        <v>27</v>
      </c>
      <c r="C388" s="30" t="s">
        <v>484</v>
      </c>
      <c r="D388" s="29"/>
      <c r="E388" s="31">
        <f>E389</f>
        <v>1500</v>
      </c>
    </row>
    <row r="389" spans="1:5" ht="12.75">
      <c r="A389" s="65" t="s">
        <v>17</v>
      </c>
      <c r="B389" s="33" t="s">
        <v>27</v>
      </c>
      <c r="C389" s="19" t="s">
        <v>485</v>
      </c>
      <c r="D389" s="19"/>
      <c r="E389" s="34">
        <f>E390</f>
        <v>1500</v>
      </c>
    </row>
    <row r="390" spans="1:5" ht="51">
      <c r="A390" s="35" t="s">
        <v>44</v>
      </c>
      <c r="B390" s="33" t="s">
        <v>27</v>
      </c>
      <c r="C390" s="19" t="s">
        <v>485</v>
      </c>
      <c r="D390" s="19" t="s">
        <v>45</v>
      </c>
      <c r="E390" s="34">
        <v>1500</v>
      </c>
    </row>
    <row r="391" spans="1:5" ht="51">
      <c r="A391" s="41" t="s">
        <v>109</v>
      </c>
      <c r="B391" s="28" t="s">
        <v>27</v>
      </c>
      <c r="C391" s="29" t="s">
        <v>540</v>
      </c>
      <c r="D391" s="29"/>
      <c r="E391" s="31">
        <f>E392+E399+E402+E405+E411+E414+E408</f>
        <v>585288.1000000001</v>
      </c>
    </row>
    <row r="392" spans="1:5" ht="76.5">
      <c r="A392" s="41" t="s">
        <v>231</v>
      </c>
      <c r="B392" s="28" t="s">
        <v>27</v>
      </c>
      <c r="C392" s="29" t="s">
        <v>486</v>
      </c>
      <c r="D392" s="29"/>
      <c r="E392" s="31">
        <f>E393+E395+E397</f>
        <v>570366.8</v>
      </c>
    </row>
    <row r="393" spans="1:5" ht="38.25">
      <c r="A393" s="65" t="s">
        <v>94</v>
      </c>
      <c r="B393" s="33" t="s">
        <v>27</v>
      </c>
      <c r="C393" s="19" t="s">
        <v>487</v>
      </c>
      <c r="D393" s="19"/>
      <c r="E393" s="34">
        <f>E394</f>
        <v>153136.7</v>
      </c>
    </row>
    <row r="394" spans="1:5" ht="51">
      <c r="A394" s="35" t="s">
        <v>44</v>
      </c>
      <c r="B394" s="33" t="s">
        <v>27</v>
      </c>
      <c r="C394" s="19" t="s">
        <v>487</v>
      </c>
      <c r="D394" s="19" t="s">
        <v>45</v>
      </c>
      <c r="E394" s="34">
        <v>153136.7</v>
      </c>
    </row>
    <row r="395" spans="1:5" ht="255">
      <c r="A395" s="35" t="s">
        <v>123</v>
      </c>
      <c r="B395" s="33" t="s">
        <v>27</v>
      </c>
      <c r="C395" s="19" t="s">
        <v>488</v>
      </c>
      <c r="D395" s="71"/>
      <c r="E395" s="34">
        <f>E396</f>
        <v>374869.8</v>
      </c>
    </row>
    <row r="396" spans="1:5" ht="51">
      <c r="A396" s="35" t="s">
        <v>44</v>
      </c>
      <c r="B396" s="33" t="s">
        <v>27</v>
      </c>
      <c r="C396" s="19" t="s">
        <v>488</v>
      </c>
      <c r="D396" s="19" t="s">
        <v>45</v>
      </c>
      <c r="E396" s="73">
        <v>374869.8</v>
      </c>
    </row>
    <row r="397" spans="1:5" ht="280.5">
      <c r="A397" s="35" t="s">
        <v>174</v>
      </c>
      <c r="B397" s="33" t="s">
        <v>27</v>
      </c>
      <c r="C397" s="19" t="s">
        <v>265</v>
      </c>
      <c r="D397" s="19"/>
      <c r="E397" s="34">
        <f>E398</f>
        <v>42360.3</v>
      </c>
    </row>
    <row r="398" spans="1:5" ht="51">
      <c r="A398" s="35" t="s">
        <v>44</v>
      </c>
      <c r="B398" s="33" t="s">
        <v>27</v>
      </c>
      <c r="C398" s="19" t="s">
        <v>265</v>
      </c>
      <c r="D398" s="19" t="s">
        <v>45</v>
      </c>
      <c r="E398" s="34">
        <v>42360.3</v>
      </c>
    </row>
    <row r="399" spans="1:5" ht="51">
      <c r="A399" s="27" t="s">
        <v>232</v>
      </c>
      <c r="B399" s="28" t="s">
        <v>27</v>
      </c>
      <c r="C399" s="29" t="s">
        <v>489</v>
      </c>
      <c r="D399" s="29"/>
      <c r="E399" s="31">
        <f>E400</f>
        <v>1937.6</v>
      </c>
    </row>
    <row r="400" spans="1:5" s="3" customFormat="1" ht="89.25">
      <c r="A400" s="35" t="s">
        <v>158</v>
      </c>
      <c r="B400" s="33" t="s">
        <v>27</v>
      </c>
      <c r="C400" s="19" t="s">
        <v>490</v>
      </c>
      <c r="D400" s="71"/>
      <c r="E400" s="34">
        <f>E401</f>
        <v>1937.6</v>
      </c>
    </row>
    <row r="401" spans="1:5" ht="51">
      <c r="A401" s="35" t="s">
        <v>44</v>
      </c>
      <c r="B401" s="33" t="s">
        <v>27</v>
      </c>
      <c r="C401" s="19" t="s">
        <v>490</v>
      </c>
      <c r="D401" s="19" t="s">
        <v>45</v>
      </c>
      <c r="E401" s="34">
        <v>1937.6</v>
      </c>
    </row>
    <row r="402" spans="1:5" s="3" customFormat="1" ht="89.25">
      <c r="A402" s="27" t="s">
        <v>233</v>
      </c>
      <c r="B402" s="28" t="s">
        <v>27</v>
      </c>
      <c r="C402" s="29" t="s">
        <v>491</v>
      </c>
      <c r="D402" s="29"/>
      <c r="E402" s="31">
        <f>E403</f>
        <v>354.4</v>
      </c>
    </row>
    <row r="403" spans="1:5" s="3" customFormat="1" ht="114.75">
      <c r="A403" s="35" t="s">
        <v>159</v>
      </c>
      <c r="B403" s="33" t="s">
        <v>27</v>
      </c>
      <c r="C403" s="19" t="s">
        <v>492</v>
      </c>
      <c r="D403" s="71"/>
      <c r="E403" s="34">
        <f>E404</f>
        <v>354.4</v>
      </c>
    </row>
    <row r="404" spans="1:5" s="3" customFormat="1" ht="51">
      <c r="A404" s="35" t="s">
        <v>44</v>
      </c>
      <c r="B404" s="33" t="s">
        <v>27</v>
      </c>
      <c r="C404" s="19" t="s">
        <v>492</v>
      </c>
      <c r="D404" s="19" t="s">
        <v>45</v>
      </c>
      <c r="E404" s="34">
        <v>354.4</v>
      </c>
    </row>
    <row r="405" spans="1:5" s="5" customFormat="1" ht="255">
      <c r="A405" s="27" t="s">
        <v>234</v>
      </c>
      <c r="B405" s="28" t="s">
        <v>27</v>
      </c>
      <c r="C405" s="29" t="s">
        <v>493</v>
      </c>
      <c r="D405" s="29"/>
      <c r="E405" s="78">
        <f>E406</f>
        <v>8057.3</v>
      </c>
    </row>
    <row r="406" spans="1:5" ht="255">
      <c r="A406" s="35" t="s">
        <v>122</v>
      </c>
      <c r="B406" s="33" t="s">
        <v>27</v>
      </c>
      <c r="C406" s="19" t="s">
        <v>494</v>
      </c>
      <c r="D406" s="19"/>
      <c r="E406" s="34">
        <f>E407</f>
        <v>8057.3</v>
      </c>
    </row>
    <row r="407" spans="1:5" ht="51">
      <c r="A407" s="35" t="s">
        <v>44</v>
      </c>
      <c r="B407" s="33" t="s">
        <v>27</v>
      </c>
      <c r="C407" s="19" t="s">
        <v>494</v>
      </c>
      <c r="D407" s="19" t="s">
        <v>45</v>
      </c>
      <c r="E407" s="34">
        <v>8057.3</v>
      </c>
    </row>
    <row r="408" spans="1:5" ht="25.5">
      <c r="A408" s="27" t="s">
        <v>259</v>
      </c>
      <c r="B408" s="28" t="s">
        <v>27</v>
      </c>
      <c r="C408" s="29" t="s">
        <v>541</v>
      </c>
      <c r="D408" s="29"/>
      <c r="E408" s="31">
        <f>E409</f>
        <v>3300</v>
      </c>
    </row>
    <row r="409" spans="1:5" ht="38.25">
      <c r="A409" s="65" t="s">
        <v>94</v>
      </c>
      <c r="B409" s="33" t="s">
        <v>27</v>
      </c>
      <c r="C409" s="19" t="s">
        <v>542</v>
      </c>
      <c r="D409" s="19"/>
      <c r="E409" s="34">
        <f>E410</f>
        <v>3300</v>
      </c>
    </row>
    <row r="410" spans="1:5" ht="51">
      <c r="A410" s="35" t="s">
        <v>44</v>
      </c>
      <c r="B410" s="33" t="s">
        <v>27</v>
      </c>
      <c r="C410" s="19" t="s">
        <v>542</v>
      </c>
      <c r="D410" s="19" t="s">
        <v>45</v>
      </c>
      <c r="E410" s="34">
        <v>3300</v>
      </c>
    </row>
    <row r="411" spans="1:5" s="5" customFormat="1" ht="38.25">
      <c r="A411" s="27" t="s">
        <v>235</v>
      </c>
      <c r="B411" s="28" t="s">
        <v>27</v>
      </c>
      <c r="C411" s="29" t="s">
        <v>495</v>
      </c>
      <c r="D411" s="29"/>
      <c r="E411" s="31">
        <f>E412</f>
        <v>1200</v>
      </c>
    </row>
    <row r="412" spans="1:5" ht="38.25">
      <c r="A412" s="65" t="s">
        <v>94</v>
      </c>
      <c r="B412" s="33" t="s">
        <v>27</v>
      </c>
      <c r="C412" s="19" t="s">
        <v>496</v>
      </c>
      <c r="D412" s="19"/>
      <c r="E412" s="34">
        <f>E413</f>
        <v>1200</v>
      </c>
    </row>
    <row r="413" spans="1:5" ht="51">
      <c r="A413" s="35" t="s">
        <v>44</v>
      </c>
      <c r="B413" s="33" t="s">
        <v>27</v>
      </c>
      <c r="C413" s="19" t="s">
        <v>496</v>
      </c>
      <c r="D413" s="19" t="s">
        <v>45</v>
      </c>
      <c r="E413" s="34">
        <v>1200</v>
      </c>
    </row>
    <row r="414" spans="1:5" ht="25.5">
      <c r="A414" s="27" t="s">
        <v>236</v>
      </c>
      <c r="B414" s="28" t="s">
        <v>27</v>
      </c>
      <c r="C414" s="29" t="s">
        <v>497</v>
      </c>
      <c r="D414" s="29"/>
      <c r="E414" s="31">
        <f>E415</f>
        <v>72</v>
      </c>
    </row>
    <row r="415" spans="1:5" s="5" customFormat="1" ht="38.25">
      <c r="A415" s="65" t="s">
        <v>94</v>
      </c>
      <c r="B415" s="33" t="s">
        <v>27</v>
      </c>
      <c r="C415" s="19" t="s">
        <v>498</v>
      </c>
      <c r="D415" s="19"/>
      <c r="E415" s="34">
        <f>E416</f>
        <v>72</v>
      </c>
    </row>
    <row r="416" spans="1:5" s="5" customFormat="1" ht="51">
      <c r="A416" s="35" t="s">
        <v>44</v>
      </c>
      <c r="B416" s="33" t="s">
        <v>27</v>
      </c>
      <c r="C416" s="19" t="s">
        <v>498</v>
      </c>
      <c r="D416" s="19" t="s">
        <v>45</v>
      </c>
      <c r="E416" s="34">
        <v>72</v>
      </c>
    </row>
    <row r="417" spans="1:5" s="5" customFormat="1" ht="51">
      <c r="A417" s="41" t="s">
        <v>110</v>
      </c>
      <c r="B417" s="28" t="s">
        <v>27</v>
      </c>
      <c r="C417" s="30" t="s">
        <v>499</v>
      </c>
      <c r="D417" s="29"/>
      <c r="E417" s="31">
        <f>E418+E421</f>
        <v>94428</v>
      </c>
    </row>
    <row r="418" spans="1:5" s="5" customFormat="1" ht="38.25">
      <c r="A418" s="41" t="s">
        <v>237</v>
      </c>
      <c r="B418" s="28" t="s">
        <v>27</v>
      </c>
      <c r="C418" s="30" t="s">
        <v>500</v>
      </c>
      <c r="D418" s="29"/>
      <c r="E418" s="31">
        <f>E420</f>
        <v>94378</v>
      </c>
    </row>
    <row r="419" spans="1:5" ht="25.5">
      <c r="A419" s="65" t="s">
        <v>7</v>
      </c>
      <c r="B419" s="33" t="s">
        <v>27</v>
      </c>
      <c r="C419" s="42" t="s">
        <v>501</v>
      </c>
      <c r="D419" s="19"/>
      <c r="E419" s="34">
        <f>E420</f>
        <v>94378</v>
      </c>
    </row>
    <row r="420" spans="1:5" ht="51">
      <c r="A420" s="35" t="s">
        <v>44</v>
      </c>
      <c r="B420" s="33" t="s">
        <v>27</v>
      </c>
      <c r="C420" s="42" t="s">
        <v>501</v>
      </c>
      <c r="D420" s="19" t="s">
        <v>45</v>
      </c>
      <c r="E420" s="34">
        <v>94378</v>
      </c>
    </row>
    <row r="421" spans="1:5" s="5" customFormat="1" ht="38.25">
      <c r="A421" s="27" t="s">
        <v>235</v>
      </c>
      <c r="B421" s="28" t="s">
        <v>27</v>
      </c>
      <c r="C421" s="30" t="s">
        <v>502</v>
      </c>
      <c r="D421" s="29"/>
      <c r="E421" s="31">
        <f>E422</f>
        <v>50</v>
      </c>
    </row>
    <row r="422" spans="1:5" s="3" customFormat="1" ht="25.5">
      <c r="A422" s="65" t="s">
        <v>7</v>
      </c>
      <c r="B422" s="33" t="s">
        <v>27</v>
      </c>
      <c r="C422" s="42" t="s">
        <v>503</v>
      </c>
      <c r="D422" s="19"/>
      <c r="E422" s="34">
        <f>E423</f>
        <v>50</v>
      </c>
    </row>
    <row r="423" spans="1:5" ht="51">
      <c r="A423" s="35" t="s">
        <v>44</v>
      </c>
      <c r="B423" s="33" t="s">
        <v>27</v>
      </c>
      <c r="C423" s="42" t="s">
        <v>503</v>
      </c>
      <c r="D423" s="19" t="s">
        <v>45</v>
      </c>
      <c r="E423" s="34">
        <v>50</v>
      </c>
    </row>
    <row r="424" spans="1:5" ht="63.75">
      <c r="A424" s="41" t="s">
        <v>111</v>
      </c>
      <c r="B424" s="28" t="s">
        <v>27</v>
      </c>
      <c r="C424" s="30" t="s">
        <v>504</v>
      </c>
      <c r="D424" s="29"/>
      <c r="E424" s="31">
        <f>E425+E428</f>
        <v>12288</v>
      </c>
    </row>
    <row r="425" spans="1:5" s="4" customFormat="1" ht="38.25">
      <c r="A425" s="41" t="s">
        <v>237</v>
      </c>
      <c r="B425" s="28" t="s">
        <v>27</v>
      </c>
      <c r="C425" s="30" t="s">
        <v>505</v>
      </c>
      <c r="D425" s="29"/>
      <c r="E425" s="31">
        <f>E426</f>
        <v>12238</v>
      </c>
    </row>
    <row r="426" spans="1:5" s="5" customFormat="1" ht="25.5">
      <c r="A426" s="65" t="s">
        <v>7</v>
      </c>
      <c r="B426" s="33" t="s">
        <v>27</v>
      </c>
      <c r="C426" s="42" t="s">
        <v>506</v>
      </c>
      <c r="D426" s="19"/>
      <c r="E426" s="34">
        <f>E427</f>
        <v>12238</v>
      </c>
    </row>
    <row r="427" spans="1:5" ht="51">
      <c r="A427" s="35" t="s">
        <v>44</v>
      </c>
      <c r="B427" s="33" t="s">
        <v>27</v>
      </c>
      <c r="C427" s="42" t="s">
        <v>506</v>
      </c>
      <c r="D427" s="19" t="s">
        <v>45</v>
      </c>
      <c r="E427" s="34">
        <v>12238</v>
      </c>
    </row>
    <row r="428" spans="1:5" ht="38.25">
      <c r="A428" s="27" t="s">
        <v>235</v>
      </c>
      <c r="B428" s="28" t="s">
        <v>27</v>
      </c>
      <c r="C428" s="30" t="s">
        <v>507</v>
      </c>
      <c r="D428" s="29"/>
      <c r="E428" s="31">
        <f>E429</f>
        <v>50</v>
      </c>
    </row>
    <row r="429" spans="1:5" s="5" customFormat="1" ht="25.5">
      <c r="A429" s="65" t="s">
        <v>7</v>
      </c>
      <c r="B429" s="33" t="s">
        <v>27</v>
      </c>
      <c r="C429" s="42" t="s">
        <v>508</v>
      </c>
      <c r="D429" s="19"/>
      <c r="E429" s="34">
        <f>E430</f>
        <v>50</v>
      </c>
    </row>
    <row r="430" spans="1:5" ht="51">
      <c r="A430" s="35" t="s">
        <v>44</v>
      </c>
      <c r="B430" s="33" t="s">
        <v>27</v>
      </c>
      <c r="C430" s="42" t="s">
        <v>508</v>
      </c>
      <c r="D430" s="19" t="s">
        <v>45</v>
      </c>
      <c r="E430" s="34">
        <v>50</v>
      </c>
    </row>
    <row r="431" spans="1:5" ht="51">
      <c r="A431" s="41" t="s">
        <v>112</v>
      </c>
      <c r="B431" s="28" t="s">
        <v>27</v>
      </c>
      <c r="C431" s="29" t="s">
        <v>509</v>
      </c>
      <c r="D431" s="29"/>
      <c r="E431" s="31">
        <f>E432+E435</f>
        <v>3087.6</v>
      </c>
    </row>
    <row r="432" spans="1:5" ht="38.25">
      <c r="A432" s="41" t="s">
        <v>238</v>
      </c>
      <c r="B432" s="28" t="s">
        <v>27</v>
      </c>
      <c r="C432" s="29" t="s">
        <v>510</v>
      </c>
      <c r="D432" s="29"/>
      <c r="E432" s="31">
        <f>E433</f>
        <v>3069.6</v>
      </c>
    </row>
    <row r="433" spans="1:5" ht="12.75">
      <c r="A433" s="65" t="s">
        <v>97</v>
      </c>
      <c r="B433" s="33" t="s">
        <v>27</v>
      </c>
      <c r="C433" s="19" t="s">
        <v>511</v>
      </c>
      <c r="D433" s="19"/>
      <c r="E433" s="34">
        <f>E434</f>
        <v>3069.6</v>
      </c>
    </row>
    <row r="434" spans="1:5" ht="51">
      <c r="A434" s="35" t="s">
        <v>44</v>
      </c>
      <c r="B434" s="33" t="s">
        <v>27</v>
      </c>
      <c r="C434" s="19" t="s">
        <v>511</v>
      </c>
      <c r="D434" s="19" t="s">
        <v>45</v>
      </c>
      <c r="E434" s="34">
        <v>3069.6</v>
      </c>
    </row>
    <row r="435" spans="1:5" ht="25.5">
      <c r="A435" s="27" t="s">
        <v>239</v>
      </c>
      <c r="B435" s="28" t="s">
        <v>27</v>
      </c>
      <c r="C435" s="29" t="s">
        <v>512</v>
      </c>
      <c r="D435" s="29"/>
      <c r="E435" s="31">
        <f>E436</f>
        <v>18</v>
      </c>
    </row>
    <row r="436" spans="1:5" ht="12.75">
      <c r="A436" s="65" t="s">
        <v>97</v>
      </c>
      <c r="B436" s="33" t="s">
        <v>27</v>
      </c>
      <c r="C436" s="19" t="s">
        <v>513</v>
      </c>
      <c r="D436" s="19"/>
      <c r="E436" s="34">
        <f>E437</f>
        <v>18</v>
      </c>
    </row>
    <row r="437" spans="1:5" ht="51">
      <c r="A437" s="35" t="s">
        <v>44</v>
      </c>
      <c r="B437" s="33" t="s">
        <v>27</v>
      </c>
      <c r="C437" s="19" t="s">
        <v>513</v>
      </c>
      <c r="D437" s="19" t="s">
        <v>45</v>
      </c>
      <c r="E437" s="34">
        <v>18</v>
      </c>
    </row>
    <row r="438" spans="1:5" ht="38.25">
      <c r="A438" s="41" t="s">
        <v>113</v>
      </c>
      <c r="B438" s="28" t="s">
        <v>27</v>
      </c>
      <c r="C438" s="29" t="s">
        <v>514</v>
      </c>
      <c r="D438" s="29"/>
      <c r="E438" s="31">
        <f>E442+E439+E445</f>
        <v>9904.1</v>
      </c>
    </row>
    <row r="439" spans="1:5" ht="79.5" customHeight="1">
      <c r="A439" s="27" t="s">
        <v>240</v>
      </c>
      <c r="B439" s="28" t="s">
        <v>27</v>
      </c>
      <c r="C439" s="29" t="s">
        <v>515</v>
      </c>
      <c r="D439" s="29"/>
      <c r="E439" s="31">
        <f>E440</f>
        <v>9354.1</v>
      </c>
    </row>
    <row r="440" spans="1:5" ht="76.5">
      <c r="A440" s="65" t="s">
        <v>1</v>
      </c>
      <c r="B440" s="33" t="s">
        <v>27</v>
      </c>
      <c r="C440" s="19" t="s">
        <v>516</v>
      </c>
      <c r="D440" s="19"/>
      <c r="E440" s="34">
        <f>E441</f>
        <v>9354.1</v>
      </c>
    </row>
    <row r="441" spans="1:5" s="3" customFormat="1" ht="51">
      <c r="A441" s="35" t="s">
        <v>44</v>
      </c>
      <c r="B441" s="33" t="s">
        <v>27</v>
      </c>
      <c r="C441" s="19" t="s">
        <v>516</v>
      </c>
      <c r="D441" s="19" t="s">
        <v>45</v>
      </c>
      <c r="E441" s="34">
        <v>9354.1</v>
      </c>
    </row>
    <row r="442" spans="1:5" s="3" customFormat="1" ht="25.5">
      <c r="A442" s="27" t="s">
        <v>239</v>
      </c>
      <c r="B442" s="28" t="s">
        <v>27</v>
      </c>
      <c r="C442" s="29" t="s">
        <v>517</v>
      </c>
      <c r="D442" s="29"/>
      <c r="E442" s="31">
        <f>E443</f>
        <v>150</v>
      </c>
    </row>
    <row r="443" spans="1:5" s="3" customFormat="1" ht="76.5">
      <c r="A443" s="65" t="s">
        <v>1</v>
      </c>
      <c r="B443" s="33" t="s">
        <v>27</v>
      </c>
      <c r="C443" s="19" t="s">
        <v>518</v>
      </c>
      <c r="D443" s="19"/>
      <c r="E443" s="34">
        <f>E444</f>
        <v>150</v>
      </c>
    </row>
    <row r="444" spans="1:5" s="5" customFormat="1" ht="51">
      <c r="A444" s="35" t="s">
        <v>44</v>
      </c>
      <c r="B444" s="33" t="s">
        <v>27</v>
      </c>
      <c r="C444" s="19" t="s">
        <v>518</v>
      </c>
      <c r="D444" s="19" t="s">
        <v>45</v>
      </c>
      <c r="E444" s="34">
        <v>150</v>
      </c>
    </row>
    <row r="445" spans="1:5" ht="38.25">
      <c r="A445" s="41" t="s">
        <v>241</v>
      </c>
      <c r="B445" s="28" t="s">
        <v>27</v>
      </c>
      <c r="C445" s="29" t="s">
        <v>519</v>
      </c>
      <c r="D445" s="29"/>
      <c r="E445" s="31">
        <f>E446</f>
        <v>400</v>
      </c>
    </row>
    <row r="446" spans="1:5" ht="25.5">
      <c r="A446" s="32" t="s">
        <v>164</v>
      </c>
      <c r="B446" s="33" t="s">
        <v>27</v>
      </c>
      <c r="C446" s="19" t="s">
        <v>520</v>
      </c>
      <c r="D446" s="19"/>
      <c r="E446" s="34">
        <f>E447</f>
        <v>400</v>
      </c>
    </row>
    <row r="447" spans="1:5" ht="51">
      <c r="A447" s="35" t="s">
        <v>44</v>
      </c>
      <c r="B447" s="33" t="s">
        <v>27</v>
      </c>
      <c r="C447" s="19" t="s">
        <v>520</v>
      </c>
      <c r="D447" s="19" t="s">
        <v>45</v>
      </c>
      <c r="E447" s="34">
        <v>400</v>
      </c>
    </row>
    <row r="448" spans="1:5" ht="51">
      <c r="A448" s="41" t="s">
        <v>114</v>
      </c>
      <c r="B448" s="28" t="s">
        <v>27</v>
      </c>
      <c r="C448" s="29" t="s">
        <v>310</v>
      </c>
      <c r="D448" s="29"/>
      <c r="E448" s="31">
        <f>E449+E452+E455+E458+E461+E464+E467</f>
        <v>34957.6</v>
      </c>
    </row>
    <row r="449" spans="1:5" ht="51">
      <c r="A449" s="41" t="s">
        <v>242</v>
      </c>
      <c r="B449" s="28" t="s">
        <v>27</v>
      </c>
      <c r="C449" s="29" t="s">
        <v>543</v>
      </c>
      <c r="D449" s="29"/>
      <c r="E449" s="31">
        <f>E450</f>
        <v>1766.9</v>
      </c>
    </row>
    <row r="450" spans="1:5" ht="51">
      <c r="A450" s="67" t="s">
        <v>65</v>
      </c>
      <c r="B450" s="33" t="s">
        <v>27</v>
      </c>
      <c r="C450" s="42" t="s">
        <v>544</v>
      </c>
      <c r="D450" s="19"/>
      <c r="E450" s="34">
        <f>E451</f>
        <v>1766.9</v>
      </c>
    </row>
    <row r="451" spans="1:5" ht="12.75">
      <c r="A451" s="35" t="s">
        <v>15</v>
      </c>
      <c r="B451" s="33" t="s">
        <v>27</v>
      </c>
      <c r="C451" s="42" t="s">
        <v>544</v>
      </c>
      <c r="D451" s="19" t="s">
        <v>41</v>
      </c>
      <c r="E451" s="72">
        <v>1766.9</v>
      </c>
    </row>
    <row r="452" spans="1:5" ht="38.25">
      <c r="A452" s="27" t="s">
        <v>243</v>
      </c>
      <c r="B452" s="28" t="s">
        <v>27</v>
      </c>
      <c r="C452" s="30" t="s">
        <v>521</v>
      </c>
      <c r="D452" s="29"/>
      <c r="E452" s="78">
        <f>E453</f>
        <v>5193.7</v>
      </c>
    </row>
    <row r="453" spans="1:5" ht="12.75">
      <c r="A453" s="35" t="s">
        <v>66</v>
      </c>
      <c r="B453" s="33" t="s">
        <v>27</v>
      </c>
      <c r="C453" s="19" t="s">
        <v>522</v>
      </c>
      <c r="D453" s="19"/>
      <c r="E453" s="34">
        <f>E454</f>
        <v>5193.7</v>
      </c>
    </row>
    <row r="454" spans="1:5" ht="12.75">
      <c r="A454" s="35" t="s">
        <v>15</v>
      </c>
      <c r="B454" s="33" t="s">
        <v>27</v>
      </c>
      <c r="C454" s="19" t="s">
        <v>522</v>
      </c>
      <c r="D454" s="19" t="s">
        <v>41</v>
      </c>
      <c r="E454" s="34">
        <v>5193.7</v>
      </c>
    </row>
    <row r="455" spans="1:5" ht="38.25">
      <c r="A455" s="27" t="s">
        <v>244</v>
      </c>
      <c r="B455" s="28" t="s">
        <v>27</v>
      </c>
      <c r="C455" s="29" t="s">
        <v>523</v>
      </c>
      <c r="D455" s="29"/>
      <c r="E455" s="31">
        <f>E456</f>
        <v>8217</v>
      </c>
    </row>
    <row r="456" spans="1:5" ht="25.5">
      <c r="A456" s="35" t="s">
        <v>67</v>
      </c>
      <c r="B456" s="33" t="s">
        <v>27</v>
      </c>
      <c r="C456" s="19" t="s">
        <v>524</v>
      </c>
      <c r="D456" s="19"/>
      <c r="E456" s="34">
        <f>E457</f>
        <v>8217</v>
      </c>
    </row>
    <row r="457" spans="1:5" ht="25.5">
      <c r="A457" s="35" t="s">
        <v>38</v>
      </c>
      <c r="B457" s="33" t="s">
        <v>27</v>
      </c>
      <c r="C457" s="19" t="s">
        <v>524</v>
      </c>
      <c r="D457" s="19" t="s">
        <v>41</v>
      </c>
      <c r="E457" s="34">
        <v>8217</v>
      </c>
    </row>
    <row r="458" spans="1:5" ht="38.25">
      <c r="A458" s="27" t="s">
        <v>245</v>
      </c>
      <c r="B458" s="28" t="s">
        <v>27</v>
      </c>
      <c r="C458" s="29" t="s">
        <v>525</v>
      </c>
      <c r="D458" s="29"/>
      <c r="E458" s="31">
        <f>E459</f>
        <v>17216.6</v>
      </c>
    </row>
    <row r="459" spans="1:5" ht="12.75">
      <c r="A459" s="35" t="s">
        <v>68</v>
      </c>
      <c r="B459" s="33" t="s">
        <v>27</v>
      </c>
      <c r="C459" s="19" t="s">
        <v>526</v>
      </c>
      <c r="D459" s="19"/>
      <c r="E459" s="34">
        <f>E460</f>
        <v>17216.6</v>
      </c>
    </row>
    <row r="460" spans="1:5" ht="12.75">
      <c r="A460" s="35" t="s">
        <v>15</v>
      </c>
      <c r="B460" s="33" t="s">
        <v>27</v>
      </c>
      <c r="C460" s="19" t="s">
        <v>526</v>
      </c>
      <c r="D460" s="19" t="s">
        <v>41</v>
      </c>
      <c r="E460" s="34">
        <v>17216.6</v>
      </c>
    </row>
    <row r="461" spans="1:5" ht="76.5">
      <c r="A461" s="27" t="s">
        <v>246</v>
      </c>
      <c r="B461" s="28" t="s">
        <v>27</v>
      </c>
      <c r="C461" s="29" t="s">
        <v>527</v>
      </c>
      <c r="D461" s="29"/>
      <c r="E461" s="31">
        <f>E462</f>
        <v>1588.8</v>
      </c>
    </row>
    <row r="462" spans="1:5" ht="102">
      <c r="A462" s="65" t="s">
        <v>98</v>
      </c>
      <c r="B462" s="33" t="s">
        <v>27</v>
      </c>
      <c r="C462" s="19" t="s">
        <v>528</v>
      </c>
      <c r="D462" s="19"/>
      <c r="E462" s="34">
        <f>E463</f>
        <v>1588.8</v>
      </c>
    </row>
    <row r="463" spans="1:5" ht="12.75">
      <c r="A463" s="35" t="s">
        <v>15</v>
      </c>
      <c r="B463" s="33" t="s">
        <v>27</v>
      </c>
      <c r="C463" s="19" t="s">
        <v>528</v>
      </c>
      <c r="D463" s="19" t="s">
        <v>41</v>
      </c>
      <c r="E463" s="34">
        <v>1588.8</v>
      </c>
    </row>
    <row r="464" spans="1:5" ht="51">
      <c r="A464" s="27" t="s">
        <v>247</v>
      </c>
      <c r="B464" s="28" t="s">
        <v>27</v>
      </c>
      <c r="C464" s="29" t="s">
        <v>529</v>
      </c>
      <c r="D464" s="29"/>
      <c r="E464" s="31">
        <f>E465</f>
        <v>403.2</v>
      </c>
    </row>
    <row r="465" spans="1:5" ht="38.25">
      <c r="A465" s="35" t="s">
        <v>175</v>
      </c>
      <c r="B465" s="33" t="s">
        <v>27</v>
      </c>
      <c r="C465" s="19" t="s">
        <v>530</v>
      </c>
      <c r="D465" s="19"/>
      <c r="E465" s="34">
        <f>E466</f>
        <v>403.2</v>
      </c>
    </row>
    <row r="466" spans="1:5" ht="12.75">
      <c r="A466" s="35" t="s">
        <v>15</v>
      </c>
      <c r="B466" s="33" t="s">
        <v>27</v>
      </c>
      <c r="C466" s="19" t="s">
        <v>530</v>
      </c>
      <c r="D466" s="19" t="s">
        <v>41</v>
      </c>
      <c r="E466" s="34">
        <v>403.2</v>
      </c>
    </row>
    <row r="467" spans="1:5" ht="38.25">
      <c r="A467" s="27" t="s">
        <v>248</v>
      </c>
      <c r="B467" s="28" t="s">
        <v>27</v>
      </c>
      <c r="C467" s="29" t="s">
        <v>545</v>
      </c>
      <c r="D467" s="29"/>
      <c r="E467" s="31">
        <f>E468</f>
        <v>571.4</v>
      </c>
    </row>
    <row r="468" spans="1:5" ht="38.25">
      <c r="A468" s="35" t="s">
        <v>176</v>
      </c>
      <c r="B468" s="33" t="s">
        <v>27</v>
      </c>
      <c r="C468" s="19" t="s">
        <v>546</v>
      </c>
      <c r="D468" s="19"/>
      <c r="E468" s="34">
        <f>E469</f>
        <v>571.4</v>
      </c>
    </row>
    <row r="469" spans="1:5" ht="12.75">
      <c r="A469" s="35" t="s">
        <v>15</v>
      </c>
      <c r="B469" s="33" t="s">
        <v>27</v>
      </c>
      <c r="C469" s="19" t="s">
        <v>546</v>
      </c>
      <c r="D469" s="19" t="s">
        <v>41</v>
      </c>
      <c r="E469" s="34">
        <v>571.4</v>
      </c>
    </row>
    <row r="470" spans="1:5" ht="63.75">
      <c r="A470" s="41" t="s">
        <v>115</v>
      </c>
      <c r="B470" s="28" t="s">
        <v>27</v>
      </c>
      <c r="C470" s="29" t="s">
        <v>531</v>
      </c>
      <c r="D470" s="29"/>
      <c r="E470" s="31">
        <f>E471+E474+E477</f>
        <v>3403</v>
      </c>
    </row>
    <row r="471" spans="1:5" ht="51">
      <c r="A471" s="41" t="s">
        <v>249</v>
      </c>
      <c r="B471" s="28" t="s">
        <v>27</v>
      </c>
      <c r="C471" s="29" t="s">
        <v>532</v>
      </c>
      <c r="D471" s="29"/>
      <c r="E471" s="31">
        <f>E472</f>
        <v>2786</v>
      </c>
    </row>
    <row r="472" spans="1:5" ht="12.75">
      <c r="A472" s="35" t="s">
        <v>165</v>
      </c>
      <c r="B472" s="33" t="s">
        <v>27</v>
      </c>
      <c r="C472" s="19" t="s">
        <v>533</v>
      </c>
      <c r="D472" s="19"/>
      <c r="E472" s="34">
        <f>E473</f>
        <v>2786</v>
      </c>
    </row>
    <row r="473" spans="1:5" ht="25.5">
      <c r="A473" s="35" t="s">
        <v>38</v>
      </c>
      <c r="B473" s="33" t="s">
        <v>27</v>
      </c>
      <c r="C473" s="19" t="s">
        <v>533</v>
      </c>
      <c r="D473" s="19" t="s">
        <v>39</v>
      </c>
      <c r="E473" s="34">
        <v>2786</v>
      </c>
    </row>
    <row r="474" spans="1:5" ht="51">
      <c r="A474" s="41" t="s">
        <v>250</v>
      </c>
      <c r="B474" s="28" t="s">
        <v>27</v>
      </c>
      <c r="C474" s="29" t="s">
        <v>534</v>
      </c>
      <c r="D474" s="29"/>
      <c r="E474" s="31">
        <f>E475</f>
        <v>315</v>
      </c>
    </row>
    <row r="475" spans="1:5" ht="12.75">
      <c r="A475" s="35" t="s">
        <v>165</v>
      </c>
      <c r="B475" s="28" t="s">
        <v>27</v>
      </c>
      <c r="C475" s="19" t="s">
        <v>535</v>
      </c>
      <c r="D475" s="19"/>
      <c r="E475" s="34">
        <f>E476</f>
        <v>315</v>
      </c>
    </row>
    <row r="476" spans="1:5" ht="25.5">
      <c r="A476" s="35" t="s">
        <v>38</v>
      </c>
      <c r="B476" s="28" t="s">
        <v>27</v>
      </c>
      <c r="C476" s="19" t="s">
        <v>535</v>
      </c>
      <c r="D476" s="19" t="s">
        <v>39</v>
      </c>
      <c r="E476" s="34">
        <v>315</v>
      </c>
    </row>
    <row r="477" spans="1:5" ht="38.25">
      <c r="A477" s="27" t="s">
        <v>584</v>
      </c>
      <c r="B477" s="28" t="s">
        <v>27</v>
      </c>
      <c r="C477" s="29" t="s">
        <v>536</v>
      </c>
      <c r="D477" s="29"/>
      <c r="E477" s="31">
        <f>E478</f>
        <v>302</v>
      </c>
    </row>
    <row r="478" spans="1:5" ht="12.75">
      <c r="A478" s="35" t="s">
        <v>165</v>
      </c>
      <c r="B478" s="33" t="s">
        <v>27</v>
      </c>
      <c r="C478" s="19" t="s">
        <v>537</v>
      </c>
      <c r="D478" s="19"/>
      <c r="E478" s="34">
        <f>E479</f>
        <v>302</v>
      </c>
    </row>
    <row r="479" spans="1:5" ht="25.5">
      <c r="A479" s="35" t="s">
        <v>38</v>
      </c>
      <c r="B479" s="33" t="s">
        <v>27</v>
      </c>
      <c r="C479" s="19" t="s">
        <v>537</v>
      </c>
      <c r="D479" s="19" t="s">
        <v>39</v>
      </c>
      <c r="E479" s="34">
        <v>302</v>
      </c>
    </row>
    <row r="480" spans="1:5" ht="63.75">
      <c r="A480" s="27" t="s">
        <v>106</v>
      </c>
      <c r="B480" s="28" t="s">
        <v>27</v>
      </c>
      <c r="C480" s="29" t="s">
        <v>547</v>
      </c>
      <c r="D480" s="29"/>
      <c r="E480" s="31">
        <f>E481+E486+E489+E492</f>
        <v>36593.7</v>
      </c>
    </row>
    <row r="481" spans="1:5" ht="51">
      <c r="A481" s="27" t="s">
        <v>251</v>
      </c>
      <c r="B481" s="28" t="s">
        <v>27</v>
      </c>
      <c r="C481" s="29" t="s">
        <v>548</v>
      </c>
      <c r="D481" s="29"/>
      <c r="E481" s="31">
        <f>E482+E484</f>
        <v>29467.7</v>
      </c>
    </row>
    <row r="482" spans="1:5" ht="25.5">
      <c r="A482" s="35" t="s">
        <v>18</v>
      </c>
      <c r="B482" s="33" t="s">
        <v>27</v>
      </c>
      <c r="C482" s="19" t="s">
        <v>549</v>
      </c>
      <c r="D482" s="19"/>
      <c r="E482" s="34">
        <f>E483</f>
        <v>6470</v>
      </c>
    </row>
    <row r="483" spans="1:5" ht="51">
      <c r="A483" s="35" t="s">
        <v>44</v>
      </c>
      <c r="B483" s="33" t="s">
        <v>27</v>
      </c>
      <c r="C483" s="19" t="s">
        <v>549</v>
      </c>
      <c r="D483" s="19" t="s">
        <v>45</v>
      </c>
      <c r="E483" s="34">
        <v>6470</v>
      </c>
    </row>
    <row r="484" spans="1:5" ht="76.5">
      <c r="A484" s="35" t="s">
        <v>166</v>
      </c>
      <c r="B484" s="33" t="s">
        <v>27</v>
      </c>
      <c r="C484" s="19" t="s">
        <v>550</v>
      </c>
      <c r="D484" s="19"/>
      <c r="E484" s="34">
        <f>E485</f>
        <v>22997.7</v>
      </c>
    </row>
    <row r="485" spans="1:5" ht="51">
      <c r="A485" s="35" t="s">
        <v>44</v>
      </c>
      <c r="B485" s="33" t="s">
        <v>27</v>
      </c>
      <c r="C485" s="19" t="s">
        <v>550</v>
      </c>
      <c r="D485" s="19" t="s">
        <v>45</v>
      </c>
      <c r="E485" s="34">
        <v>22997.7</v>
      </c>
    </row>
    <row r="486" spans="1:5" ht="51">
      <c r="A486" s="27" t="s">
        <v>252</v>
      </c>
      <c r="B486" s="28" t="s">
        <v>27</v>
      </c>
      <c r="C486" s="29" t="s">
        <v>551</v>
      </c>
      <c r="D486" s="29"/>
      <c r="E486" s="31">
        <f>E487</f>
        <v>2057.1</v>
      </c>
    </row>
    <row r="487" spans="1:5" ht="51">
      <c r="A487" s="35" t="s">
        <v>167</v>
      </c>
      <c r="B487" s="33" t="s">
        <v>27</v>
      </c>
      <c r="C487" s="19" t="s">
        <v>552</v>
      </c>
      <c r="D487" s="19"/>
      <c r="E487" s="34">
        <f>E488</f>
        <v>2057.1</v>
      </c>
    </row>
    <row r="488" spans="1:5" ht="25.5">
      <c r="A488" s="35" t="s">
        <v>40</v>
      </c>
      <c r="B488" s="33" t="s">
        <v>27</v>
      </c>
      <c r="C488" s="19" t="s">
        <v>552</v>
      </c>
      <c r="D488" s="19" t="s">
        <v>41</v>
      </c>
      <c r="E488" s="34">
        <v>2057.1</v>
      </c>
    </row>
    <row r="489" spans="1:5" ht="63.75">
      <c r="A489" s="27" t="s">
        <v>253</v>
      </c>
      <c r="B489" s="28" t="s">
        <v>27</v>
      </c>
      <c r="C489" s="29" t="s">
        <v>553</v>
      </c>
      <c r="D489" s="29"/>
      <c r="E489" s="31">
        <f>E490</f>
        <v>4762.7</v>
      </c>
    </row>
    <row r="490" spans="1:5" ht="25.5">
      <c r="A490" s="65" t="s">
        <v>96</v>
      </c>
      <c r="B490" s="33" t="s">
        <v>27</v>
      </c>
      <c r="C490" s="19" t="s">
        <v>554</v>
      </c>
      <c r="D490" s="19"/>
      <c r="E490" s="34">
        <f>E491</f>
        <v>4762.7</v>
      </c>
    </row>
    <row r="491" spans="1:5" ht="51">
      <c r="A491" s="35" t="s">
        <v>44</v>
      </c>
      <c r="B491" s="33" t="s">
        <v>27</v>
      </c>
      <c r="C491" s="19" t="s">
        <v>554</v>
      </c>
      <c r="D491" s="19" t="s">
        <v>45</v>
      </c>
      <c r="E491" s="68">
        <v>4762.7</v>
      </c>
    </row>
    <row r="492" spans="1:5" ht="63.75">
      <c r="A492" s="27" t="s">
        <v>254</v>
      </c>
      <c r="B492" s="28" t="s">
        <v>27</v>
      </c>
      <c r="C492" s="29" t="s">
        <v>555</v>
      </c>
      <c r="D492" s="29"/>
      <c r="E492" s="79">
        <f>E493</f>
        <v>306.2</v>
      </c>
    </row>
    <row r="493" spans="1:5" ht="25.5">
      <c r="A493" s="65" t="s">
        <v>96</v>
      </c>
      <c r="B493" s="33" t="s">
        <v>27</v>
      </c>
      <c r="C493" s="19" t="s">
        <v>556</v>
      </c>
      <c r="D493" s="19"/>
      <c r="E493" s="68">
        <f>E494</f>
        <v>306.2</v>
      </c>
    </row>
    <row r="494" spans="1:5" ht="51">
      <c r="A494" s="35" t="s">
        <v>44</v>
      </c>
      <c r="B494" s="33" t="s">
        <v>27</v>
      </c>
      <c r="C494" s="19" t="s">
        <v>556</v>
      </c>
      <c r="D494" s="19" t="s">
        <v>45</v>
      </c>
      <c r="E494" s="68">
        <v>306.2</v>
      </c>
    </row>
    <row r="495" spans="1:5" ht="38.25">
      <c r="A495" s="27" t="s">
        <v>130</v>
      </c>
      <c r="B495" s="28" t="s">
        <v>27</v>
      </c>
      <c r="C495" s="29" t="s">
        <v>557</v>
      </c>
      <c r="D495" s="29"/>
      <c r="E495" s="31">
        <f>E497</f>
        <v>377.9</v>
      </c>
    </row>
    <row r="496" spans="1:5" ht="51">
      <c r="A496" s="27" t="s">
        <v>255</v>
      </c>
      <c r="B496" s="28" t="s">
        <v>27</v>
      </c>
      <c r="C496" s="29" t="s">
        <v>558</v>
      </c>
      <c r="D496" s="29"/>
      <c r="E496" s="31">
        <f>E497</f>
        <v>377.9</v>
      </c>
    </row>
    <row r="497" spans="1:5" ht="38.25">
      <c r="A497" s="35" t="s">
        <v>131</v>
      </c>
      <c r="B497" s="33" t="s">
        <v>27</v>
      </c>
      <c r="C497" s="19" t="s">
        <v>559</v>
      </c>
      <c r="D497" s="19"/>
      <c r="E497" s="34">
        <f>E498</f>
        <v>377.9</v>
      </c>
    </row>
    <row r="498" spans="1:5" ht="51">
      <c r="A498" s="35" t="s">
        <v>44</v>
      </c>
      <c r="B498" s="33" t="s">
        <v>27</v>
      </c>
      <c r="C498" s="19" t="s">
        <v>559</v>
      </c>
      <c r="D498" s="19" t="s">
        <v>45</v>
      </c>
      <c r="E498" s="34">
        <v>377.9</v>
      </c>
    </row>
    <row r="499" spans="1:5" ht="51">
      <c r="A499" s="75" t="s">
        <v>151</v>
      </c>
      <c r="B499" s="28" t="s">
        <v>27</v>
      </c>
      <c r="C499" s="29" t="s">
        <v>560</v>
      </c>
      <c r="D499" s="29"/>
      <c r="E499" s="31">
        <f>E500+E508</f>
        <v>48628.2</v>
      </c>
    </row>
    <row r="500" spans="1:5" ht="25.5">
      <c r="A500" s="75" t="s">
        <v>256</v>
      </c>
      <c r="B500" s="28" t="s">
        <v>27</v>
      </c>
      <c r="C500" s="29" t="s">
        <v>561</v>
      </c>
      <c r="D500" s="29"/>
      <c r="E500" s="31">
        <f>E501+E504</f>
        <v>45417.2</v>
      </c>
    </row>
    <row r="501" spans="1:5" ht="25.5">
      <c r="A501" s="65" t="s">
        <v>62</v>
      </c>
      <c r="B501" s="33" t="s">
        <v>27</v>
      </c>
      <c r="C501" s="19" t="s">
        <v>562</v>
      </c>
      <c r="D501" s="42"/>
      <c r="E501" s="34">
        <f>E502+E503</f>
        <v>2878.2</v>
      </c>
    </row>
    <row r="502" spans="1:5" ht="76.5">
      <c r="A502" s="32" t="s">
        <v>36</v>
      </c>
      <c r="B502" s="33" t="s">
        <v>27</v>
      </c>
      <c r="C502" s="19" t="s">
        <v>562</v>
      </c>
      <c r="D502" s="19" t="s">
        <v>37</v>
      </c>
      <c r="E502" s="34">
        <v>2419.2</v>
      </c>
    </row>
    <row r="503" spans="1:5" ht="25.5">
      <c r="A503" s="35" t="s">
        <v>38</v>
      </c>
      <c r="B503" s="33" t="s">
        <v>27</v>
      </c>
      <c r="C503" s="19" t="s">
        <v>562</v>
      </c>
      <c r="D503" s="19" t="s">
        <v>39</v>
      </c>
      <c r="E503" s="34">
        <v>459</v>
      </c>
    </row>
    <row r="504" spans="1:5" ht="76.5">
      <c r="A504" s="65" t="s">
        <v>1</v>
      </c>
      <c r="B504" s="33" t="s">
        <v>27</v>
      </c>
      <c r="C504" s="19" t="s">
        <v>563</v>
      </c>
      <c r="D504" s="19"/>
      <c r="E504" s="34">
        <f>E505+E506+E507</f>
        <v>42539</v>
      </c>
    </row>
    <row r="505" spans="1:5" ht="76.5">
      <c r="A505" s="32" t="s">
        <v>36</v>
      </c>
      <c r="B505" s="33" t="s">
        <v>27</v>
      </c>
      <c r="C505" s="19" t="s">
        <v>563</v>
      </c>
      <c r="D505" s="19" t="s">
        <v>37</v>
      </c>
      <c r="E505" s="34">
        <v>38419</v>
      </c>
    </row>
    <row r="506" spans="1:5" ht="25.5">
      <c r="A506" s="35" t="s">
        <v>38</v>
      </c>
      <c r="B506" s="33" t="s">
        <v>27</v>
      </c>
      <c r="C506" s="19" t="s">
        <v>563</v>
      </c>
      <c r="D506" s="19" t="s">
        <v>39</v>
      </c>
      <c r="E506" s="34">
        <v>3797</v>
      </c>
    </row>
    <row r="507" spans="1:5" ht="12.75">
      <c r="A507" s="36" t="s">
        <v>42</v>
      </c>
      <c r="B507" s="33" t="s">
        <v>27</v>
      </c>
      <c r="C507" s="19" t="s">
        <v>563</v>
      </c>
      <c r="D507" s="19" t="s">
        <v>43</v>
      </c>
      <c r="E507" s="34">
        <v>323</v>
      </c>
    </row>
    <row r="508" spans="1:5" ht="25.5">
      <c r="A508" s="27" t="s">
        <v>239</v>
      </c>
      <c r="B508" s="28" t="s">
        <v>27</v>
      </c>
      <c r="C508" s="29" t="s">
        <v>564</v>
      </c>
      <c r="D508" s="29"/>
      <c r="E508" s="31">
        <f>E509+E511</f>
        <v>3211</v>
      </c>
    </row>
    <row r="509" spans="1:5" ht="76.5">
      <c r="A509" s="32" t="s">
        <v>36</v>
      </c>
      <c r="B509" s="33" t="s">
        <v>27</v>
      </c>
      <c r="C509" s="19" t="s">
        <v>565</v>
      </c>
      <c r="D509" s="19"/>
      <c r="E509" s="34">
        <f>E510</f>
        <v>120</v>
      </c>
    </row>
    <row r="510" spans="1:5" ht="25.5">
      <c r="A510" s="35" t="s">
        <v>38</v>
      </c>
      <c r="B510" s="33" t="s">
        <v>27</v>
      </c>
      <c r="C510" s="19" t="s">
        <v>565</v>
      </c>
      <c r="D510" s="19" t="s">
        <v>39</v>
      </c>
      <c r="E510" s="34">
        <v>120</v>
      </c>
    </row>
    <row r="511" spans="1:5" ht="76.5">
      <c r="A511" s="65" t="s">
        <v>1</v>
      </c>
      <c r="B511" s="33" t="s">
        <v>27</v>
      </c>
      <c r="C511" s="19" t="s">
        <v>566</v>
      </c>
      <c r="D511" s="19"/>
      <c r="E511" s="34">
        <f>E512</f>
        <v>3091</v>
      </c>
    </row>
    <row r="512" spans="1:5" ht="25.5">
      <c r="A512" s="35" t="s">
        <v>38</v>
      </c>
      <c r="B512" s="33" t="s">
        <v>27</v>
      </c>
      <c r="C512" s="19" t="s">
        <v>566</v>
      </c>
      <c r="D512" s="19" t="s">
        <v>39</v>
      </c>
      <c r="E512" s="34">
        <v>3091</v>
      </c>
    </row>
    <row r="513" spans="1:5" ht="63.75">
      <c r="A513" s="56" t="s">
        <v>177</v>
      </c>
      <c r="B513" s="22" t="s">
        <v>27</v>
      </c>
      <c r="C513" s="39" t="s">
        <v>419</v>
      </c>
      <c r="D513" s="39"/>
      <c r="E513" s="40">
        <f>E514+E518</f>
        <v>60</v>
      </c>
    </row>
    <row r="514" spans="1:5" ht="63.75">
      <c r="A514" s="54" t="s">
        <v>178</v>
      </c>
      <c r="B514" s="28" t="s">
        <v>27</v>
      </c>
      <c r="C514" s="29" t="s">
        <v>473</v>
      </c>
      <c r="D514" s="29"/>
      <c r="E514" s="31">
        <f>E516</f>
        <v>25</v>
      </c>
    </row>
    <row r="515" spans="1:5" s="9" customFormat="1" ht="63.75">
      <c r="A515" s="54" t="s">
        <v>257</v>
      </c>
      <c r="B515" s="28" t="s">
        <v>27</v>
      </c>
      <c r="C515" s="29" t="s">
        <v>567</v>
      </c>
      <c r="D515" s="29"/>
      <c r="E515" s="31">
        <f>E516</f>
        <v>25</v>
      </c>
    </row>
    <row r="516" spans="1:5" ht="25.5">
      <c r="A516" s="36" t="s">
        <v>95</v>
      </c>
      <c r="B516" s="33" t="s">
        <v>27</v>
      </c>
      <c r="C516" s="19" t="s">
        <v>568</v>
      </c>
      <c r="D516" s="19"/>
      <c r="E516" s="34">
        <f>E517</f>
        <v>25</v>
      </c>
    </row>
    <row r="517" spans="1:5" ht="25.5">
      <c r="A517" s="36" t="s">
        <v>38</v>
      </c>
      <c r="B517" s="33" t="s">
        <v>27</v>
      </c>
      <c r="C517" s="19" t="s">
        <v>568</v>
      </c>
      <c r="D517" s="19" t="s">
        <v>39</v>
      </c>
      <c r="E517" s="34">
        <v>25</v>
      </c>
    </row>
    <row r="518" spans="1:5" ht="63.75">
      <c r="A518" s="54" t="s">
        <v>104</v>
      </c>
      <c r="B518" s="28" t="s">
        <v>27</v>
      </c>
      <c r="C518" s="29" t="s">
        <v>420</v>
      </c>
      <c r="D518" s="29"/>
      <c r="E518" s="31">
        <f>E520</f>
        <v>35</v>
      </c>
    </row>
    <row r="519" spans="1:5" s="9" customFormat="1" ht="63.75">
      <c r="A519" s="54" t="s">
        <v>269</v>
      </c>
      <c r="B519" s="28" t="s">
        <v>27</v>
      </c>
      <c r="C519" s="29" t="s">
        <v>421</v>
      </c>
      <c r="D519" s="29"/>
      <c r="E519" s="31">
        <f>E520</f>
        <v>35</v>
      </c>
    </row>
    <row r="520" spans="1:5" ht="25.5">
      <c r="A520" s="36" t="s">
        <v>95</v>
      </c>
      <c r="B520" s="33" t="s">
        <v>27</v>
      </c>
      <c r="C520" s="19" t="s">
        <v>569</v>
      </c>
      <c r="D520" s="19"/>
      <c r="E520" s="34">
        <f>E521</f>
        <v>35</v>
      </c>
    </row>
    <row r="521" spans="1:5" ht="25.5">
      <c r="A521" s="36" t="s">
        <v>38</v>
      </c>
      <c r="B521" s="33" t="s">
        <v>27</v>
      </c>
      <c r="C521" s="19" t="s">
        <v>569</v>
      </c>
      <c r="D521" s="19" t="s">
        <v>39</v>
      </c>
      <c r="E521" s="34">
        <v>35</v>
      </c>
    </row>
    <row r="522" spans="1:5" ht="51">
      <c r="A522" s="24" t="s">
        <v>152</v>
      </c>
      <c r="B522" s="25" t="s">
        <v>53</v>
      </c>
      <c r="C522" s="71"/>
      <c r="D522" s="25"/>
      <c r="E522" s="26">
        <f>E523+E535</f>
        <v>13416.8</v>
      </c>
    </row>
    <row r="523" spans="1:5" ht="63.75">
      <c r="A523" s="37" t="s">
        <v>71</v>
      </c>
      <c r="B523" s="22" t="s">
        <v>53</v>
      </c>
      <c r="C523" s="39" t="s">
        <v>276</v>
      </c>
      <c r="D523" s="38"/>
      <c r="E523" s="40">
        <f>E524+E528</f>
        <v>12626.8</v>
      </c>
    </row>
    <row r="524" spans="1:5" ht="63.75">
      <c r="A524" s="41" t="s">
        <v>72</v>
      </c>
      <c r="B524" s="28" t="s">
        <v>53</v>
      </c>
      <c r="C524" s="30" t="s">
        <v>277</v>
      </c>
      <c r="D524" s="29"/>
      <c r="E524" s="31">
        <f>E526</f>
        <v>619</v>
      </c>
    </row>
    <row r="525" spans="1:5" ht="25.5">
      <c r="A525" s="41" t="s">
        <v>585</v>
      </c>
      <c r="B525" s="28" t="s">
        <v>53</v>
      </c>
      <c r="C525" s="30" t="s">
        <v>278</v>
      </c>
      <c r="D525" s="29"/>
      <c r="E525" s="31"/>
    </row>
    <row r="526" spans="1:5" ht="25.5">
      <c r="A526" s="32" t="s">
        <v>73</v>
      </c>
      <c r="B526" s="33" t="s">
        <v>53</v>
      </c>
      <c r="C526" s="42" t="s">
        <v>279</v>
      </c>
      <c r="D526" s="19"/>
      <c r="E526" s="34">
        <f>E527</f>
        <v>619</v>
      </c>
    </row>
    <row r="527" spans="1:5" ht="25.5">
      <c r="A527" s="35" t="s">
        <v>46</v>
      </c>
      <c r="B527" s="33" t="s">
        <v>53</v>
      </c>
      <c r="C527" s="42" t="s">
        <v>279</v>
      </c>
      <c r="D527" s="42" t="s">
        <v>47</v>
      </c>
      <c r="E527" s="34">
        <v>619</v>
      </c>
    </row>
    <row r="528" spans="1:5" ht="63.75">
      <c r="A528" s="41" t="s">
        <v>121</v>
      </c>
      <c r="B528" s="28" t="s">
        <v>53</v>
      </c>
      <c r="C528" s="29" t="s">
        <v>570</v>
      </c>
      <c r="D528" s="29"/>
      <c r="E528" s="31">
        <f>E529</f>
        <v>12007.8</v>
      </c>
    </row>
    <row r="529" spans="1:5" ht="51">
      <c r="A529" s="32" t="s">
        <v>586</v>
      </c>
      <c r="B529" s="28" t="s">
        <v>53</v>
      </c>
      <c r="C529" s="29" t="s">
        <v>571</v>
      </c>
      <c r="D529" s="19"/>
      <c r="E529" s="34">
        <f>E530</f>
        <v>12007.8</v>
      </c>
    </row>
    <row r="530" spans="1:5" ht="25.5">
      <c r="A530" s="32" t="s">
        <v>62</v>
      </c>
      <c r="B530" s="33" t="s">
        <v>53</v>
      </c>
      <c r="C530" s="19" t="s">
        <v>572</v>
      </c>
      <c r="D530" s="29"/>
      <c r="E530" s="31">
        <f>E531+E532+E534+E533</f>
        <v>12007.8</v>
      </c>
    </row>
    <row r="531" spans="1:5" ht="25.5">
      <c r="A531" s="65" t="s">
        <v>62</v>
      </c>
      <c r="B531" s="33" t="s">
        <v>53</v>
      </c>
      <c r="C531" s="19" t="s">
        <v>572</v>
      </c>
      <c r="D531" s="19" t="s">
        <v>37</v>
      </c>
      <c r="E531" s="34">
        <v>7989.3</v>
      </c>
    </row>
    <row r="532" spans="1:5" ht="25.5">
      <c r="A532" s="35" t="s">
        <v>38</v>
      </c>
      <c r="B532" s="33" t="s">
        <v>53</v>
      </c>
      <c r="C532" s="19" t="s">
        <v>572</v>
      </c>
      <c r="D532" s="19" t="s">
        <v>39</v>
      </c>
      <c r="E532" s="34">
        <v>3963</v>
      </c>
    </row>
    <row r="533" spans="1:5" ht="25.5">
      <c r="A533" s="35" t="s">
        <v>40</v>
      </c>
      <c r="B533" s="33" t="s">
        <v>53</v>
      </c>
      <c r="C533" s="19" t="s">
        <v>572</v>
      </c>
      <c r="D533" s="19" t="s">
        <v>41</v>
      </c>
      <c r="E533" s="34">
        <v>41.5</v>
      </c>
    </row>
    <row r="534" spans="1:5" ht="12.75">
      <c r="A534" s="36" t="s">
        <v>42</v>
      </c>
      <c r="B534" s="33" t="s">
        <v>53</v>
      </c>
      <c r="C534" s="19" t="s">
        <v>572</v>
      </c>
      <c r="D534" s="19" t="s">
        <v>43</v>
      </c>
      <c r="E534" s="34">
        <v>14</v>
      </c>
    </row>
    <row r="535" spans="1:5" ht="12.75">
      <c r="A535" s="27" t="s">
        <v>61</v>
      </c>
      <c r="B535" s="28" t="s">
        <v>53</v>
      </c>
      <c r="C535" s="29" t="s">
        <v>273</v>
      </c>
      <c r="D535" s="29"/>
      <c r="E535" s="31">
        <f>E536</f>
        <v>790</v>
      </c>
    </row>
    <row r="536" spans="1:5" ht="25.5">
      <c r="A536" s="35" t="s">
        <v>85</v>
      </c>
      <c r="B536" s="33" t="s">
        <v>53</v>
      </c>
      <c r="C536" s="19" t="s">
        <v>330</v>
      </c>
      <c r="D536" s="19"/>
      <c r="E536" s="34">
        <f>E537</f>
        <v>790</v>
      </c>
    </row>
    <row r="537" spans="1:5" ht="25.5">
      <c r="A537" s="35" t="s">
        <v>40</v>
      </c>
      <c r="B537" s="33" t="s">
        <v>53</v>
      </c>
      <c r="C537" s="19" t="s">
        <v>330</v>
      </c>
      <c r="D537" s="19" t="s">
        <v>41</v>
      </c>
      <c r="E537" s="34">
        <v>790</v>
      </c>
    </row>
  </sheetData>
  <sheetProtection/>
  <mergeCells count="5">
    <mergeCell ref="C1:E1"/>
    <mergeCell ref="C2:E2"/>
    <mergeCell ref="C3:E3"/>
    <mergeCell ref="A5:E5"/>
    <mergeCell ref="A6:E6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8" r:id="rId1"/>
  <rowBreaks count="2" manualBreakCount="2">
    <brk id="178" max="4" man="1"/>
    <brk id="1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2015-11-13T05:22:14Z</cp:lastPrinted>
  <dcterms:created xsi:type="dcterms:W3CDTF">2005-12-08T04:26:51Z</dcterms:created>
  <dcterms:modified xsi:type="dcterms:W3CDTF">2015-11-23T12:57:48Z</dcterms:modified>
  <cp:category/>
  <cp:version/>
  <cp:contentType/>
  <cp:contentStatus/>
</cp:coreProperties>
</file>