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vet04\Desktop\2016\56 заседание\готовые решения\3-56-666\"/>
    </mc:Choice>
  </mc:AlternateContent>
  <bookViews>
    <workbookView xWindow="480" yWindow="90" windowWidth="19440" windowHeight="11265"/>
  </bookViews>
  <sheets>
    <sheet name="приложение  1" sheetId="1" r:id="rId1"/>
  </sheets>
  <definedNames>
    <definedName name="_xlnm.Print_Titles" localSheetId="0">'приложение  1'!$8:$9</definedName>
  </definedNames>
  <calcPr calcId="152511"/>
</workbook>
</file>

<file path=xl/calcChain.xml><?xml version="1.0" encoding="utf-8"?>
<calcChain xmlns="http://schemas.openxmlformats.org/spreadsheetml/2006/main">
  <c r="F130" i="1" l="1"/>
  <c r="F125" i="1" l="1"/>
  <c r="F157" i="1"/>
  <c r="F181" i="1"/>
  <c r="F179" i="1"/>
  <c r="F169" i="1"/>
  <c r="F167" i="1"/>
  <c r="F165" i="1"/>
  <c r="F163" i="1"/>
  <c r="F128" i="1"/>
  <c r="F119" i="1"/>
  <c r="F116" i="1"/>
  <c r="F102" i="1"/>
  <c r="F100" i="1"/>
  <c r="F84" i="1"/>
  <c r="F82" i="1"/>
  <c r="F80" i="1"/>
  <c r="F78" i="1"/>
  <c r="F76" i="1"/>
  <c r="F72" i="1"/>
  <c r="F69" i="1"/>
  <c r="F65" i="1"/>
  <c r="F62" i="1"/>
  <c r="F36" i="1" l="1"/>
  <c r="F32" i="1"/>
  <c r="F34" i="1"/>
  <c r="F24" i="1"/>
  <c r="F19" i="1"/>
  <c r="F17" i="1"/>
  <c r="F11" i="1"/>
  <c r="F10" i="1" l="1"/>
</calcChain>
</file>

<file path=xl/sharedStrings.xml><?xml version="1.0" encoding="utf-8"?>
<sst xmlns="http://schemas.openxmlformats.org/spreadsheetml/2006/main" count="305" uniqueCount="156">
  <si>
    <t>к решению Совета городского</t>
  </si>
  <si>
    <t>округа город Салават</t>
  </si>
  <si>
    <t>Республики Башкортостан</t>
  </si>
  <si>
    <t>048</t>
  </si>
  <si>
    <t>УПРАВЛЕНИЕ ФЕДЕРАЛЬНОЙ СЛУЖБЫ ПО НАДЗОРУ В СФЕРЕ ПРИРОДОПОЛЬЗОВАНИЯ ПО РЕСПУБЛИКЕ БАШКОРТОСТАН</t>
  </si>
  <si>
    <t>0000</t>
  </si>
  <si>
    <t>Плата за выбросы загрязняющих веществ в атмосферный воздух стационарными объектами</t>
  </si>
  <si>
    <t>Плата за выбросы загрязняющих веществ в атмосферный воздух передвижными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</si>
  <si>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</si>
  <si>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</si>
  <si>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Денежные взыскания (штрафы) за нарушение законодательства в области охраны окружающей среды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</si>
  <si>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</si>
  <si>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</si>
  <si>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</si>
  <si>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</si>
  <si>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</si>
  <si>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УПРАВЛЕНИЕ ФЕДЕРАЛЬНОЙ СЛУЖБЫ ПО НАДЗОРУ В СФЕРЕ ЗАЩИТЫ ПРАВ ПОТРЕБИТЕЛЕЙ И БЛАГОПОЛУЧИЯ ЧЕЛОВЕКА ПО РЕСПУБЛИКЕ БАШКОРТОСТАН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</si>
  <si>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</si>
  <si>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Денежные взыскания (штрафы) за нарушение водного законодательства, установленное на водных объектах, находящихся в собственности городских округов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</si>
  <si>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</si>
  <si>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</si>
  <si>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</si>
  <si>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</si>
  <si>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</si>
  <si>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</si>
  <si>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</si>
  <si>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</si>
  <si>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</si>
  <si>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</si>
  <si>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</si>
  <si>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Минимальный налог, зачисляемый в бюджеты субъектов Российской Федерации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</si>
  <si>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</si>
  <si>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(за налоговые периоды, истекшие до 1 января 2011 года)</t>
  </si>
  <si>
    <t>Единый сельскохозяйственный налог</t>
  </si>
  <si>
    <t>Единый сельскохозяйственный налог (за налоговые периоды, истекшие до 1 января 2011 года)</t>
  </si>
  <si>
    <t>Налог, взимаемый в связи с применением патентной системы налогообложения, зачисляемый в бюджеты городских округов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</si>
  <si>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</si>
  <si>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Налог на добычу общераспространенных полезных ископаемых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</si>
  <si>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</si>
  <si>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Земельный налог (по обязательствам, возникшим до 1 января 2006 года), мобилизуемый на территориях городских округов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</si>
  <si>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</si>
  <si>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1351 Налогового кодекса Российской Федерации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</si>
  <si>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</si>
  <si>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</si>
  <si>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МИНИСТЕРСТВО ВНУТРЕННИХ ДЕЛ ПО РЕСПУБЛИКЕ БАШКОРТОСТАН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</si>
  <si>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</t>
  </si>
  <si>
    <t>Прочие денежные взыскания (штрафы) за правонарушения в области дорожного движения</t>
  </si>
  <si>
    <t>УПРАВЛЕНИЕ ФЕДЕРАЛЬНОЙ МИГРАЦИОННОЙ СЛУЖБЫ ПО РЕСПУБЛИКЕ БАШКОРТОСТАН</t>
  </si>
  <si>
    <t>Денежные взыскания (штрафы) за нарушение земельного законодательства</t>
  </si>
  <si>
    <t>УПРАВЛЕНИЕ ФЕДЕРАЛЬНОЙ СЛУЖБЫ СУДЕБНЫХ ПРИСТАВОВ ПО РЕСПУБЛИКЕ БАШКОРТОСТАН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</si>
  <si>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городских округов</t>
  </si>
  <si>
    <t>РЕГИОНАЛЬНОЕ УПРАВЛЕНИЕ №20 ФЕДЕРАЛЬНОГО МЕДИКО-БИОЛОГИЧЕСКОГО АГЕНТСТВА</t>
  </si>
  <si>
    <t>Прочие доходы от компенсации затрат бюджетов городских округов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</si>
  <si>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городских округов</t>
  </si>
  <si>
    <t>Прочие неналоговые доходы бюджетов городских округов</t>
  </si>
  <si>
    <t>Субсидии бюджетам городских округов на обеспечение жильем молодых семей</t>
  </si>
  <si>
    <t>Субсидии бюджетам городских округов на государственную поддержку малого и среднего предпринимательства, включая крестьянские (фермерские) хозяйства</t>
  </si>
  <si>
    <t>Субвенции бюджетам городских округов на образование и обеспечение деятельности комиссий по делам несовершеннолетних и защите их прав</t>
  </si>
  <si>
    <t>Субвенции бюджетам городских округов на создание и обеспечение деятельности административных комиссий</t>
  </si>
  <si>
    <t>Субвенции бюджетам городских округов на организацию и осуществление деятельности по опеке и попечительству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</si>
  <si>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 их числа по договорам найма специализированных жилых помещений</t>
  </si>
  <si>
    <t>Межбюджетные трансферты, передаваемые бюджетам городских округов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</si>
  <si>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</si>
  <si>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Государственная пошлина за выдачу разрешения на установку рекламной конструкции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</si>
  <si>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</si>
  <si>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Доходы от эксплуатации и использования имущества автомобильных дорог, находящихся в собственности городских округов</t>
  </si>
  <si>
    <t>Прочие доходы от оказания платных услуг (работ) получателями средств бюджетов городских округов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</si>
  <si>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</si>
  <si>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округов на софинансирование расходов по обеспечению устойчивого функционирования коммунальных организаций, поставляющих коммунальные ресурсы для предоставления коммунальных услуг населению по тарифам, не обеспечивающим возмещение издержек, и подготовке объектов коммунального хозяйства к работе в осенне-зимний период</t>
  </si>
  <si>
    <t>Субсидии бюджетам городских округов на премирование победителей республиканского конкурса "Самое благоустроенное городское (сельское) поселение Республики Башкортостан"</t>
  </si>
  <si>
    <t>Субсидии бюджетам городских округов на подготовку и переподготовку квалифицированных специалистов для нужд жилищно-коммунальной отрасли</t>
  </si>
  <si>
    <t>Субвенции бюджетам городских округов на проведение мероприятий по предупреждению и ликвидации болезней животных, их лечению, защите населения от болезней, общих для человека и животных (в том числе по обустройству и содержанию скотомогильников (биотермических ям)</t>
  </si>
  <si>
    <t>Межбюджетные трансферты, передаваемые бюджетам городских округов на премирование победителей республиканского конкурса "Лучший многоквартирный дом"</t>
  </si>
  <si>
    <t>Субсидии бюджетам городских округов на софинансирование капитальных вложений в объекты муниципальной собственности</t>
  </si>
  <si>
    <t>Субсидии бюджетам городских округов на реализацию федеральных целевых программ</t>
  </si>
  <si>
    <t>Субсидии бюджетам городских округов на софинансирование расходов муниципальных образований, возникающих при поэтапном доведении к 2018 году средней заработной платы работников муниципальных учреждений культуры до средней заработной платы в Республике Башкортостан</t>
  </si>
  <si>
    <t>Субсидии бюджетам городских округов на софинансирование расходов муниципальных образований, возникающих при поэтапном доведении к 2018 году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</t>
  </si>
  <si>
    <t>Доходы бюджетов городских округов от возврата остатков субсидий, субвенций и иных межбюджетных трансфертов, имеющих целевое назначение, прошлых лет из бюджетов государственных внебюджетных фондов; Доходы бюджетов городских округов от возврата бюджетными учреждениями остатков субсидий прошлых лет</t>
  </si>
  <si>
    <t>Доходы бюджетов городских округов от возврата автономными учреждениями остатков субсидий прошлых лет</t>
  </si>
  <si>
    <t>Субсидии бюджетам городских округов на софинансирование расходных обязательств</t>
  </si>
  <si>
    <t>Субсидии бюджетам городских округов на софинансирование расходов муниципальных образований на текущее содержание введенных дополнительных мест в дошкольных образовательных организациях</t>
  </si>
  <si>
    <t>Субсидии бюджетам городских округов на формирование сети базовых общеобразовательных организаций, в которых созданы условия для инклюзивного образования детей-инвалидов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</si>
  <si>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</si>
  <si>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>Субвенции бюджетам городских округов на социальную поддержку учащихся муниципальных общеобразовательных учреждений из многодетных малоимущих семей по обеспечению бесплатным питанием и школьной формой либо заменяющим ее комплектом детской одежды для посещения школьных занятий</t>
  </si>
  <si>
    <t>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</si>
  <si>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Субвенции бюджетам городских округов 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приобретение учебников и учебных пособий, средств обучения, игр, игрушек муниципальных дошкольных образовательных организаций</t>
  </si>
  <si>
    <t>Субвенции бюджетам городских округов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педагогических работников муниципальных общеобразовательных организаций</t>
  </si>
  <si>
    <t>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приобретение учебников и учебных пособий, средств обучения, игр, игрушек муниципальных общеобразовательных организаций</t>
  </si>
  <si>
    <t xml:space="preserve"> Субвенции бюджетам городских округов на организацию и обеспечение отдыха и оздоровление детей (за исключением организации отдыха детей в каникулярное время), за счет средств бюджета Республики Башкортостан</t>
  </si>
  <si>
    <t xml:space="preserve"> Субвенции бюджетам городских округов на отдых и оздоровление детей-сирот и детей, оставшихся без попечения родителей, за счет средств бюджета Республики Башкортостан</t>
  </si>
  <si>
    <t>Субвенции бюджетам городских округов на осуществление государственных полномочий по предоставлению бесплатного проезда детям-сиротам и детям, оставшимся без попечения родителей, обучающимся в образовательных учреждениях независимо от их организационно-правовой формы на период обучения</t>
  </si>
  <si>
    <t>Субвенции бюджетам городских округов на содержание ребенка в приемной семье</t>
  </si>
  <si>
    <t>Субвенции бюджетам городских округов на вознаграждение, причитающееся приемному родителю</t>
  </si>
  <si>
    <t>Субвенции бюджетам городских округов на содержание ребенка в семье опекуна</t>
  </si>
  <si>
    <t>Субвенции бюджетам городских округов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</si>
  <si>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Прочие безвозмездные поступления в бюджеты городских округов от бюджетов субъектов Российской Федерации на выплату ежемесячной надбавки к заработной плате работникам государственных и муниципальных образовательных учреждений, реализующих основную общеобразовательную программу дошкольного образования</t>
  </si>
  <si>
    <t>Дотации бюджетам городских округов на поддержку мер по обеспечению сбалансированности бюджетов</t>
  </si>
  <si>
    <t>ГОСУДАРСТВЕННАЯ ИНСПЕКЦИЯ ПО НАДЗОРУ ЗА ТЕХНИЧЕСКИМ СОСТОЯНИЕМ САМОХОДНЫХ МАШИН И ДРУГИХ ВИДОВ ТЕХНИКИ РЕСПУБЛИКИ БАШКОРТОСТАН</t>
  </si>
  <si>
    <t>МИНИСТЕРСТВО ЗДРАВООХРАНЕНИЯ РЕСПУБЛИКИ БАШКОРТОСТАН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</si>
  <si>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</si>
  <si>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</si>
  <si>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</si>
  <si>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</si>
  <si>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казну городских округов (за исключением земельных участков)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</si>
  <si>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</si>
  <si>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</si>
  <si>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</si>
  <si>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</si>
  <si>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УПРАВЛЕНИЕ ПО КОНТРОЛЮ И НАДЗОРУ В СФЕРЕ ОБРАЗОВАНИЯ РЕСПУБЛИКИ БАШКОРТОСТАН</t>
  </si>
  <si>
    <t>МИНИСТЕРСТВО ПРИРОДОПОЛЬЗОВАНИЯ И ЭКОЛОГИИ РЕСПУБЛИКИ БАШКОРТОСТАН</t>
  </si>
  <si>
    <t>Приложение 1</t>
  </si>
  <si>
    <t>Код бюджетной классификации Российской Федерации</t>
  </si>
  <si>
    <t>Кассовое исполнение</t>
  </si>
  <si>
    <t>тыс. рублей</t>
  </si>
  <si>
    <t>ДОХОДЫ, ВСЕГО</t>
  </si>
  <si>
    <t>ФКУ «ЦЕНТР ГОСУДАРСТВЕННОЙ ИНСПЕКЦИИ ПО МАЛОМЕРНЫМ СУДАМ МЧС РОССИИ ПО РЕСПУБЛИКЕ БАШКОРТОСТАН"</t>
  </si>
  <si>
    <t>МЕЖРАЙОННАЯ ИНСПЕКЦИЯ ФЕДЕРАЛЬНОЙ НАЛОГОВОЙ СЛУЖБЫ РОССИИ № 25 ПО РЕСПУБЛИКЕ БАШКОРТОСТАН</t>
  </si>
  <si>
    <t>МИНИСТЕРСТВО ВНУТРЕННИХ ДЕЛ ПО РЕСПУБЛИКЕ БАШКОРТОСТАН (ОГИБДД ОТДЕЛА МИНИСТЕРСТВА ВНУТРЕННИХ ДЕЛ РОССИЙСКОЙ ФЕДЕРАЦИИ ПО ГОРОДУ САЛАВАТУ)</t>
  </si>
  <si>
    <t>УПРАВЛЕНИЕ ФЕДЕРАЛЬНОЙ СЛУЖБЫ ГОСУДАРСТВЕННОЙ РЕГИСТРАЦИИ, КАДАСТРА И КАРТОГРАФИИ ПО РЕСПУБЛИКЕ БАШКОРТОСТАН</t>
  </si>
  <si>
    <t>АДМИНИСТРАЦИЯ ГОРОДСКОГО ОКРУГА ГОРОД САЛАВАТ РЕСПУБЛИКИ БАШКОРТОСТАН</t>
  </si>
  <si>
    <t>СОВЕТ ГОРОДСКОГО ОКРУГА ГОРОД САЛАВАТ РЕСПУБЛИКИ БАШКОРТОСТАН</t>
  </si>
  <si>
    <t>УПРАВЛЕНИЕ ГОРОДСКОГО ХОЗЯЙСТВА АДМИНИСТРАЦИИ ГОРОДСКОГО ОКРУГА ГОРОД САЛАВАТ РЕСПУБЛИКИ БАШКОРТОСТАН</t>
  </si>
  <si>
    <t>ОТДЕЛ СТРОИТЕЛЬСТВА, ТРАНСПОРТА И СВЯЗИ АДМИНИСТРАЦИИ ГОРОДСКОГО ОКРУГА ГОРОД САЛАВАТ РЕСПУБЛИКИ БАШКОРТОСТАН</t>
  </si>
  <si>
    <t>ОТДЕЛ КУЛЬТУРЫ АДМИНИСТРАЦИИ ГОРОДСКОГО ОКРУГА ГОРОД САЛАВАТ РЕСПУБЛИКИ БАШКОРТОСТАН</t>
  </si>
  <si>
    <t>КОМИТЕТ ПО ФИЗИЧЕСКОЙ КУЛЬТУРЕ И СПОРТУ АДМИНИСТРАЦИИ ГОРОДСКОГО ОКРУГА ГОРОД САЛАВАТ РЕСПУБЛИКИ БАШКОРТОСТАН</t>
  </si>
  <si>
    <t>КОМИТЕТ ПО ДЕЛАМ МОЛОДЕЖИ АДМИНИСТРАЦИИ ГОРОДСКОГО ОКРУГА ГОРОД САЛАВАТ РЕСПУБЛИКИ БАШКОРТОСТАН</t>
  </si>
  <si>
    <t>УПРАВЛЕНИЕ ОБРАЗОВАНИЯ АДМИНИСТРАЦИИ ГОРОДСКОГО ОКРУГА ГОРОД САЛАВАТ РЕСПУБЛИКИ БАШКОРТОСТАН</t>
  </si>
  <si>
    <t>ФИНАНСОВОЕ УПРАВЛЕНИЕ АДМИНИСТРАЦИИ ГОРОДСКОГО ОКРУГА ГОРОД САЛАВАТ РЕСПУБЛИКИ БАШКОРТОСТАН</t>
  </si>
  <si>
    <t>КОМИТЕТ ПО УПРАВЛЕНИЮ СОБСТВЕННОСТЬЮ МИНИСТЕРСТВА ЗЕМЕЛЬНЫХ И ИМУЩЕСТВЕННЫХ ОТНОШЕНИЙ РЕСПУБЛИКИ БАШКОРТОСТАН ПО ГОРОДУ САЛАВАТУ</t>
  </si>
  <si>
    <t>Наименование кода главного администратора доходов бюджета, группы, подгруппы, статьи, подстатьи, элемента, подвида доходов,  классификации операций сектора государственного управления, относящихся к доходам бюджета</t>
  </si>
  <si>
    <t>Прочие межбюджетные трансферты, передаваемые бюджетам городских округов</t>
  </si>
  <si>
    <t xml:space="preserve">Доходы бюджета городского округа город Салават Республики Башкортостан за 2015 год по кодам классификации доходов бюджета
</t>
  </si>
  <si>
    <t>076</t>
  </si>
  <si>
    <t>СРЕДНЕВОЛЖСКОЕ ТЕРРИТОРИАЛЬНОЕ УПРАВЛЕНИЕ ГОСУДАРСТВЕННОГО КОМИТЕТА РОССИЙСКОЙ ФЕДЕРАЦИИ ПО РЫБОЛОВСТВУ</t>
  </si>
  <si>
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</si>
  <si>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>УПРАВЛЕНИЕ ФЕДЕРАЛЬНОЙ АНТИМОНОПОЛЬНОЙ СЛУЖБЫ ПО РЕСПУБЛИКЕ БАШКОРТОСТАН</t>
  </si>
  <si>
    <t>Земельный налог с организаций, обладающих земельным участком, расположенным в границах городских округов</t>
  </si>
  <si>
    <t>Земельный налог с физических лиц,   обладающих земельным участком, расположенным в границах городских округов</t>
  </si>
  <si>
    <t>Прочие местные налоги и сборы, мобилизуемые на территориях городских округов</t>
  </si>
  <si>
    <t>Денежные взыскания (штрафы) за нарушение законодательства Российской Федерации об электроэнергетике</t>
  </si>
  <si>
    <t>ПРИУРАЛЬСКОЕ УПРАВЛЕНИЕ ФЕДЕРАЛЬНОЙ СЛУЖБЫ ПО ЭКОЛОГИЧЕСКОМУ, ТЕХНОЛОГИЧЕСКОМУ И АТОМНОМУ НАДЗОРУ</t>
  </si>
  <si>
    <t>ОТДЕЛ МУНИЦИПАЛЬНОГО КОНТРОЛЯ АДМИНИСТРАЦИИ  ГОРОДСКОГО ОКРУГА ГОРОД САЛАВАТ РЕСПУБЛИКИ БАШКОРТОСТАН</t>
  </si>
  <si>
    <t>Поступления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муниципальных дорожных фондов городских округов, либо в связи с уклонением от заключения таких контрактов или иных договоров</t>
  </si>
  <si>
    <t>ГОСУДАРСТВЕННЫЙ КОМИТЕТ РЕСПУБЛИКИ БАШКОРТОСТАН ПО ЖИЛИЩНОМУ И СТРОИТЕЛЬНОМУ НАДЗОРУ</t>
  </si>
  <si>
    <t>Дотации бюджетам городских округов на выравнивание бюджетной обеспеченности</t>
  </si>
  <si>
    <t>0007</t>
  </si>
  <si>
    <t>Субсидии бюджетам городских округов на закупку автотранспортных средств и коммунальной техники</t>
  </si>
  <si>
    <t>Субсидии бюджетам городских округов на закупку автобусов и техники для жилищно-коммунального хозяйства, работающих на газомоторном топливе</t>
  </si>
  <si>
    <t>7113</t>
  </si>
  <si>
    <t>Субсидии бюджетам городских округов на проведение кадастровых работ по межеванию земельных участков в целях их предоставления гражданам для индивидуального жилищного строительства однократно и бесплатно</t>
  </si>
  <si>
    <t>7208</t>
  </si>
  <si>
    <t>Субвенции на социальную поддержку детей-сирот по выплате вознаграждения, причитающегося патронатному  воспитателю</t>
  </si>
  <si>
    <t>7209</t>
  </si>
  <si>
    <t>Субвенции на социальную поддержку детей-сирот по выплате ежемесячного пособия на содержание детей, переданных на воспитание в патронатную семью</t>
  </si>
  <si>
    <t>Межбюджетные трансферты, передаваемые бюджетам городских округов на комплектование книжных фондов библиотек муниципальных образований</t>
  </si>
  <si>
    <t>УПОЛНОМОЧЕННЫЙ ОРГАН ФЕДЕРАЛЬНОГО КАЗНАЧЕЙСТВА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</si>
</sst>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49" fontId="4" fillId="0" borderId="0" xfId="0" applyNumberFormat="1" applyFont="1" applyAlignment="1">
      <alignment horizontal="right"/>
    </xf>
    <xf numFmtId="0" fontId="4" fillId="0" borderId="0" xfId="0" applyFont="1"/>
    <xf numFmtId="49" fontId="4" fillId="0" borderId="0" xfId="0" applyNumberFormat="1" applyFont="1"/>
    <xf numFmtId="0" fontId="5" fillId="0" borderId="0" xfId="0" applyFont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164" fontId="7" fillId="2" borderId="1" xfId="0" applyNumberFormat="1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top" wrapText="1"/>
    </xf>
    <xf numFmtId="164" fontId="5" fillId="2" borderId="1" xfId="0" applyNumberFormat="1" applyFont="1" applyFill="1" applyBorder="1" applyAlignment="1">
      <alignment vertical="center"/>
    </xf>
    <xf numFmtId="0" fontId="4" fillId="0" borderId="0" xfId="0" applyFont="1" applyAlignment="1">
      <alignment wrapText="1"/>
    </xf>
    <xf numFmtId="4" fontId="5" fillId="0" borderId="0" xfId="0" applyNumberFormat="1" applyFont="1"/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top" wrapText="1"/>
    </xf>
  </cellXfs>
  <cellStyles count="4">
    <cellStyle name="Обычный" xfId="0" builtinId="0"/>
    <cellStyle name="Обычный 2" xfId="1"/>
    <cellStyle name="Обычный 3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1"/>
  <sheetViews>
    <sheetView tabSelected="1" zoomScaleNormal="100" workbookViewId="0">
      <selection activeCell="E11" sqref="E11"/>
    </sheetView>
  </sheetViews>
  <sheetFormatPr defaultRowHeight="15.75" x14ac:dyDescent="0.25"/>
  <cols>
    <col min="1" max="1" width="6.7109375" style="1" customWidth="1"/>
    <col min="2" max="2" width="13.7109375" style="2" customWidth="1"/>
    <col min="3" max="3" width="6" style="3" customWidth="1"/>
    <col min="4" max="4" width="6.140625" style="2" customWidth="1"/>
    <col min="5" max="5" width="38.28515625" style="2" customWidth="1"/>
    <col min="6" max="6" width="16.28515625" style="23" customWidth="1"/>
    <col min="7" max="7" width="27.42578125" style="2" customWidth="1"/>
    <col min="8" max="16384" width="9.140625" style="2"/>
  </cols>
  <sheetData>
    <row r="1" spans="1:6" x14ac:dyDescent="0.25">
      <c r="F1" s="4" t="s">
        <v>110</v>
      </c>
    </row>
    <row r="2" spans="1:6" x14ac:dyDescent="0.25">
      <c r="F2" s="4" t="s">
        <v>0</v>
      </c>
    </row>
    <row r="3" spans="1:6" x14ac:dyDescent="0.25">
      <c r="F3" s="4" t="s">
        <v>1</v>
      </c>
    </row>
    <row r="4" spans="1:6" x14ac:dyDescent="0.25">
      <c r="F4" s="4" t="s">
        <v>2</v>
      </c>
    </row>
    <row r="5" spans="1:6" x14ac:dyDescent="0.25">
      <c r="F5" s="4"/>
    </row>
    <row r="6" spans="1:6" x14ac:dyDescent="0.25">
      <c r="F6" s="4"/>
    </row>
    <row r="7" spans="1:6" ht="36" customHeight="1" x14ac:dyDescent="0.25">
      <c r="A7" s="25" t="s">
        <v>131</v>
      </c>
      <c r="B7" s="25"/>
      <c r="C7" s="25"/>
      <c r="D7" s="25"/>
      <c r="E7" s="25"/>
      <c r="F7" s="25"/>
    </row>
    <row r="8" spans="1:6" x14ac:dyDescent="0.25">
      <c r="F8" s="4" t="s">
        <v>113</v>
      </c>
    </row>
    <row r="9" spans="1:6" ht="131.25" customHeight="1" x14ac:dyDescent="0.25">
      <c r="A9" s="24" t="s">
        <v>111</v>
      </c>
      <c r="B9" s="24"/>
      <c r="C9" s="24"/>
      <c r="D9" s="24"/>
      <c r="E9" s="5" t="s">
        <v>129</v>
      </c>
      <c r="F9" s="6" t="s">
        <v>112</v>
      </c>
    </row>
    <row r="10" spans="1:6" ht="16.5" customHeight="1" x14ac:dyDescent="0.25">
      <c r="A10" s="7"/>
      <c r="B10" s="7"/>
      <c r="C10" s="8"/>
      <c r="D10" s="7"/>
      <c r="E10" s="9" t="s">
        <v>114</v>
      </c>
      <c r="F10" s="10">
        <f>F11+F17+F19+F24+F32+F34+F36+F62+F65+F69+F72+F76+F78+F80+F82+F84+F100+F102+F116+F119+F125+F128+F130+F157+F163+F165+F167+F169+F179+F181</f>
        <v>2162683.13</v>
      </c>
    </row>
    <row r="11" spans="1:6" ht="63" x14ac:dyDescent="0.25">
      <c r="A11" s="11" t="s">
        <v>3</v>
      </c>
      <c r="B11" s="12"/>
      <c r="C11" s="13"/>
      <c r="D11" s="12"/>
      <c r="E11" s="14" t="s">
        <v>4</v>
      </c>
      <c r="F11" s="15">
        <f>F12+F13+F14+F15+F16</f>
        <v>5716.8000000000011</v>
      </c>
    </row>
    <row r="12" spans="1:6" ht="47.25" x14ac:dyDescent="0.25">
      <c r="A12" s="11" t="s">
        <v>3</v>
      </c>
      <c r="B12" s="16">
        <v>1120101001</v>
      </c>
      <c r="C12" s="13" t="s">
        <v>5</v>
      </c>
      <c r="D12" s="16">
        <v>120</v>
      </c>
      <c r="E12" s="14" t="s">
        <v>6</v>
      </c>
      <c r="F12" s="15">
        <v>2317.8000000000002</v>
      </c>
    </row>
    <row r="13" spans="1:6" ht="47.25" x14ac:dyDescent="0.25">
      <c r="A13" s="11" t="s">
        <v>3</v>
      </c>
      <c r="B13" s="16">
        <v>1120102001</v>
      </c>
      <c r="C13" s="13" t="s">
        <v>5</v>
      </c>
      <c r="D13" s="16">
        <v>120</v>
      </c>
      <c r="E13" s="14" t="s">
        <v>7</v>
      </c>
      <c r="F13" s="15">
        <v>102.4</v>
      </c>
    </row>
    <row r="14" spans="1:6" ht="31.5" x14ac:dyDescent="0.25">
      <c r="A14" s="11" t="s">
        <v>3</v>
      </c>
      <c r="B14" s="16">
        <v>1120103001</v>
      </c>
      <c r="C14" s="13" t="s">
        <v>5</v>
      </c>
      <c r="D14" s="16">
        <v>120</v>
      </c>
      <c r="E14" s="14" t="s">
        <v>8</v>
      </c>
      <c r="F14" s="15">
        <v>1.3</v>
      </c>
    </row>
    <row r="15" spans="1:6" ht="31.5" x14ac:dyDescent="0.25">
      <c r="A15" s="11" t="s">
        <v>3</v>
      </c>
      <c r="B15" s="16">
        <v>1120104001</v>
      </c>
      <c r="C15" s="13" t="s">
        <v>5</v>
      </c>
      <c r="D15" s="16">
        <v>120</v>
      </c>
      <c r="E15" s="14" t="s">
        <v>9</v>
      </c>
      <c r="F15" s="15">
        <v>2823.3</v>
      </c>
    </row>
    <row r="16" spans="1:6" ht="47.25" x14ac:dyDescent="0.25">
      <c r="A16" s="11" t="s">
        <v>3</v>
      </c>
      <c r="B16" s="16">
        <v>1162505001</v>
      </c>
      <c r="C16" s="13" t="s">
        <v>5</v>
      </c>
      <c r="D16" s="16">
        <v>140</v>
      </c>
      <c r="E16" s="14" t="s">
        <v>10</v>
      </c>
      <c r="F16" s="15">
        <v>472</v>
      </c>
    </row>
    <row r="17" spans="1:6" ht="63.75" customHeight="1" x14ac:dyDescent="0.25">
      <c r="A17" s="11" t="s">
        <v>132</v>
      </c>
      <c r="B17" s="12"/>
      <c r="C17" s="13"/>
      <c r="D17" s="12"/>
      <c r="E17" s="17" t="s">
        <v>133</v>
      </c>
      <c r="F17" s="15">
        <f>F18</f>
        <v>3</v>
      </c>
    </row>
    <row r="18" spans="1:6" ht="63" x14ac:dyDescent="0.25">
      <c r="A18" s="11" t="s">
        <v>132</v>
      </c>
      <c r="B18" s="16">
        <v>1169004004</v>
      </c>
      <c r="C18" s="13" t="s">
        <v>5</v>
      </c>
      <c r="D18" s="16">
        <v>140</v>
      </c>
      <c r="E18" s="14" t="s">
        <v>11</v>
      </c>
      <c r="F18" s="15">
        <v>3</v>
      </c>
    </row>
    <row r="19" spans="1:6" ht="31.5" x14ac:dyDescent="0.25">
      <c r="A19" s="16">
        <v>100</v>
      </c>
      <c r="B19" s="12"/>
      <c r="C19" s="13"/>
      <c r="D19" s="12"/>
      <c r="E19" s="18" t="s">
        <v>155</v>
      </c>
      <c r="F19" s="15">
        <f>F20+F21+F22+F23</f>
        <v>4376.6000000000004</v>
      </c>
    </row>
    <row r="20" spans="1:6" ht="126" x14ac:dyDescent="0.25">
      <c r="A20" s="16">
        <v>100</v>
      </c>
      <c r="B20" s="16">
        <v>1030223001</v>
      </c>
      <c r="C20" s="13" t="s">
        <v>5</v>
      </c>
      <c r="D20" s="16">
        <v>110</v>
      </c>
      <c r="E20" s="14" t="s">
        <v>12</v>
      </c>
      <c r="F20" s="15">
        <v>1525.7</v>
      </c>
    </row>
    <row r="21" spans="1:6" ht="157.5" x14ac:dyDescent="0.25">
      <c r="A21" s="16">
        <v>100</v>
      </c>
      <c r="B21" s="16">
        <v>1030224001</v>
      </c>
      <c r="C21" s="13" t="s">
        <v>5</v>
      </c>
      <c r="D21" s="16">
        <v>110</v>
      </c>
      <c r="E21" s="14" t="s">
        <v>13</v>
      </c>
      <c r="F21" s="15">
        <v>41.3</v>
      </c>
    </row>
    <row r="22" spans="1:6" ht="126" x14ac:dyDescent="0.25">
      <c r="A22" s="16">
        <v>100</v>
      </c>
      <c r="B22" s="16">
        <v>1030225001</v>
      </c>
      <c r="C22" s="13" t="s">
        <v>5</v>
      </c>
      <c r="D22" s="16">
        <v>110</v>
      </c>
      <c r="E22" s="14" t="s">
        <v>14</v>
      </c>
      <c r="F22" s="15">
        <v>3005.8</v>
      </c>
    </row>
    <row r="23" spans="1:6" ht="92.25" customHeight="1" x14ac:dyDescent="0.25">
      <c r="A23" s="16">
        <v>100</v>
      </c>
      <c r="B23" s="16">
        <v>1030226001</v>
      </c>
      <c r="C23" s="13" t="s">
        <v>5</v>
      </c>
      <c r="D23" s="16">
        <v>110</v>
      </c>
      <c r="E23" s="19" t="s">
        <v>15</v>
      </c>
      <c r="F23" s="15">
        <v>-196.2</v>
      </c>
    </row>
    <row r="24" spans="1:6" ht="78.75" x14ac:dyDescent="0.25">
      <c r="A24" s="16">
        <v>141</v>
      </c>
      <c r="B24" s="12"/>
      <c r="C24" s="13"/>
      <c r="D24" s="12"/>
      <c r="E24" s="14" t="s">
        <v>16</v>
      </c>
      <c r="F24" s="15">
        <f>F25+F27+F28+F29+F30+F31+F26</f>
        <v>1666.2</v>
      </c>
    </row>
    <row r="25" spans="1:6" ht="110.25" x14ac:dyDescent="0.25">
      <c r="A25" s="16">
        <v>141</v>
      </c>
      <c r="B25" s="16">
        <v>1160801001</v>
      </c>
      <c r="C25" s="13" t="s">
        <v>5</v>
      </c>
      <c r="D25" s="16">
        <v>140</v>
      </c>
      <c r="E25" s="14" t="s">
        <v>17</v>
      </c>
      <c r="F25" s="15">
        <v>65</v>
      </c>
    </row>
    <row r="26" spans="1:6" ht="78.75" x14ac:dyDescent="0.25">
      <c r="A26" s="16">
        <v>141</v>
      </c>
      <c r="B26" s="16">
        <v>1160802001</v>
      </c>
      <c r="C26" s="13" t="s">
        <v>5</v>
      </c>
      <c r="D26" s="16">
        <v>140</v>
      </c>
      <c r="E26" s="14" t="s">
        <v>134</v>
      </c>
      <c r="F26" s="15">
        <v>16</v>
      </c>
    </row>
    <row r="27" spans="1:6" ht="47.25" x14ac:dyDescent="0.25">
      <c r="A27" s="16">
        <v>141</v>
      </c>
      <c r="B27" s="16">
        <v>1162505001</v>
      </c>
      <c r="C27" s="13" t="s">
        <v>5</v>
      </c>
      <c r="D27" s="16">
        <v>140</v>
      </c>
      <c r="E27" s="14" t="s">
        <v>10</v>
      </c>
      <c r="F27" s="15">
        <v>31</v>
      </c>
    </row>
    <row r="28" spans="1:6" ht="78.75" x14ac:dyDescent="0.25">
      <c r="A28" s="16">
        <v>141</v>
      </c>
      <c r="B28" s="16">
        <v>1162508404</v>
      </c>
      <c r="C28" s="13" t="s">
        <v>5</v>
      </c>
      <c r="D28" s="16">
        <v>140</v>
      </c>
      <c r="E28" s="14" t="s">
        <v>18</v>
      </c>
      <c r="F28" s="15">
        <v>90</v>
      </c>
    </row>
    <row r="29" spans="1:6" ht="94.5" x14ac:dyDescent="0.25">
      <c r="A29" s="16">
        <v>141</v>
      </c>
      <c r="B29" s="16">
        <v>1162800001</v>
      </c>
      <c r="C29" s="13" t="s">
        <v>5</v>
      </c>
      <c r="D29" s="16">
        <v>140</v>
      </c>
      <c r="E29" s="14" t="s">
        <v>19</v>
      </c>
      <c r="F29" s="15">
        <v>917.7</v>
      </c>
    </row>
    <row r="30" spans="1:6" ht="126" x14ac:dyDescent="0.25">
      <c r="A30" s="16">
        <v>141</v>
      </c>
      <c r="B30" s="16">
        <v>1164300001</v>
      </c>
      <c r="C30" s="13" t="s">
        <v>5</v>
      </c>
      <c r="D30" s="16">
        <v>140</v>
      </c>
      <c r="E30" s="14" t="s">
        <v>20</v>
      </c>
      <c r="F30" s="15">
        <v>5</v>
      </c>
    </row>
    <row r="31" spans="1:6" ht="63" x14ac:dyDescent="0.25">
      <c r="A31" s="16">
        <v>141</v>
      </c>
      <c r="B31" s="16">
        <v>1169004004</v>
      </c>
      <c r="C31" s="13" t="s">
        <v>5</v>
      </c>
      <c r="D31" s="16">
        <v>140</v>
      </c>
      <c r="E31" s="14" t="s">
        <v>11</v>
      </c>
      <c r="F31" s="15">
        <v>541.5</v>
      </c>
    </row>
    <row r="32" spans="1:6" ht="50.25" customHeight="1" x14ac:dyDescent="0.25">
      <c r="A32" s="16">
        <v>161</v>
      </c>
      <c r="B32" s="12"/>
      <c r="C32" s="13"/>
      <c r="D32" s="12"/>
      <c r="E32" s="19" t="s">
        <v>135</v>
      </c>
      <c r="F32" s="15">
        <f>F33</f>
        <v>3</v>
      </c>
    </row>
    <row r="33" spans="1:6" ht="63" x14ac:dyDescent="0.25">
      <c r="A33" s="16">
        <v>161</v>
      </c>
      <c r="B33" s="16">
        <v>1169004004</v>
      </c>
      <c r="C33" s="13" t="s">
        <v>5</v>
      </c>
      <c r="D33" s="16">
        <v>140</v>
      </c>
      <c r="E33" s="14" t="s">
        <v>11</v>
      </c>
      <c r="F33" s="15">
        <v>3</v>
      </c>
    </row>
    <row r="34" spans="1:6" ht="63.75" customHeight="1" x14ac:dyDescent="0.25">
      <c r="A34" s="16">
        <v>177</v>
      </c>
      <c r="B34" s="12"/>
      <c r="C34" s="13"/>
      <c r="D34" s="12"/>
      <c r="E34" s="19" t="s">
        <v>115</v>
      </c>
      <c r="F34" s="15">
        <f>F35</f>
        <v>10.7</v>
      </c>
    </row>
    <row r="35" spans="1:6" ht="63" x14ac:dyDescent="0.25">
      <c r="A35" s="16">
        <v>177</v>
      </c>
      <c r="B35" s="16">
        <v>1169004004</v>
      </c>
      <c r="C35" s="13" t="s">
        <v>5</v>
      </c>
      <c r="D35" s="16">
        <v>140</v>
      </c>
      <c r="E35" s="14" t="s">
        <v>11</v>
      </c>
      <c r="F35" s="15">
        <v>10.7</v>
      </c>
    </row>
    <row r="36" spans="1:6" ht="63" x14ac:dyDescent="0.25">
      <c r="A36" s="16">
        <v>182</v>
      </c>
      <c r="B36" s="12"/>
      <c r="C36" s="13"/>
      <c r="D36" s="12"/>
      <c r="E36" s="14" t="s">
        <v>116</v>
      </c>
      <c r="F36" s="15">
        <f>SUM(F37:F61)</f>
        <v>722006.82999999984</v>
      </c>
    </row>
    <row r="37" spans="1:6" ht="126" customHeight="1" x14ac:dyDescent="0.25">
      <c r="A37" s="16">
        <v>182</v>
      </c>
      <c r="B37" s="16">
        <v>1010201001</v>
      </c>
      <c r="C37" s="13" t="s">
        <v>5</v>
      </c>
      <c r="D37" s="16">
        <v>110</v>
      </c>
      <c r="E37" s="19" t="s">
        <v>21</v>
      </c>
      <c r="F37" s="15">
        <v>396182.8</v>
      </c>
    </row>
    <row r="38" spans="1:6" ht="203.25" customHeight="1" x14ac:dyDescent="0.25">
      <c r="A38" s="16">
        <v>182</v>
      </c>
      <c r="B38" s="16">
        <v>1010202001</v>
      </c>
      <c r="C38" s="13" t="s">
        <v>5</v>
      </c>
      <c r="D38" s="16">
        <v>110</v>
      </c>
      <c r="E38" s="19" t="s">
        <v>22</v>
      </c>
      <c r="F38" s="15">
        <v>661.8</v>
      </c>
    </row>
    <row r="39" spans="1:6" ht="78.75" x14ac:dyDescent="0.25">
      <c r="A39" s="16">
        <v>182</v>
      </c>
      <c r="B39" s="16">
        <v>1010203001</v>
      </c>
      <c r="C39" s="13" t="s">
        <v>5</v>
      </c>
      <c r="D39" s="16">
        <v>110</v>
      </c>
      <c r="E39" s="14" t="s">
        <v>23</v>
      </c>
      <c r="F39" s="15">
        <v>4547.1000000000004</v>
      </c>
    </row>
    <row r="40" spans="1:6" ht="173.25" x14ac:dyDescent="0.25">
      <c r="A40" s="16">
        <v>182</v>
      </c>
      <c r="B40" s="16">
        <v>1010204001</v>
      </c>
      <c r="C40" s="13" t="s">
        <v>5</v>
      </c>
      <c r="D40" s="16">
        <v>110</v>
      </c>
      <c r="E40" s="14" t="s">
        <v>24</v>
      </c>
      <c r="F40" s="15">
        <v>731</v>
      </c>
    </row>
    <row r="41" spans="1:6" ht="65.25" customHeight="1" x14ac:dyDescent="0.25">
      <c r="A41" s="16">
        <v>182</v>
      </c>
      <c r="B41" s="16">
        <v>1050101101</v>
      </c>
      <c r="C41" s="13" t="s">
        <v>5</v>
      </c>
      <c r="D41" s="16">
        <v>110</v>
      </c>
      <c r="E41" s="19" t="s">
        <v>25</v>
      </c>
      <c r="F41" s="15">
        <v>7597.8</v>
      </c>
    </row>
    <row r="42" spans="1:6" ht="81.75" customHeight="1" x14ac:dyDescent="0.25">
      <c r="A42" s="16">
        <v>182</v>
      </c>
      <c r="B42" s="16">
        <v>1050101201</v>
      </c>
      <c r="C42" s="13" t="s">
        <v>5</v>
      </c>
      <c r="D42" s="16">
        <v>110</v>
      </c>
      <c r="E42" s="19" t="s">
        <v>26</v>
      </c>
      <c r="F42" s="15">
        <v>11.3</v>
      </c>
    </row>
    <row r="43" spans="1:6" ht="52.5" customHeight="1" x14ac:dyDescent="0.25">
      <c r="A43" s="16">
        <v>182</v>
      </c>
      <c r="B43" s="16">
        <v>1050102101</v>
      </c>
      <c r="C43" s="13" t="s">
        <v>5</v>
      </c>
      <c r="D43" s="16">
        <v>110</v>
      </c>
      <c r="E43" s="19" t="s">
        <v>27</v>
      </c>
      <c r="F43" s="15">
        <v>1899.9</v>
      </c>
    </row>
    <row r="44" spans="1:6" ht="65.25" customHeight="1" x14ac:dyDescent="0.25">
      <c r="A44" s="16">
        <v>182</v>
      </c>
      <c r="B44" s="16">
        <v>1050102201</v>
      </c>
      <c r="C44" s="13" t="s">
        <v>28</v>
      </c>
      <c r="D44" s="16">
        <v>110</v>
      </c>
      <c r="E44" s="19" t="s">
        <v>29</v>
      </c>
      <c r="F44" s="15">
        <v>-1.7</v>
      </c>
    </row>
    <row r="45" spans="1:6" ht="47.25" x14ac:dyDescent="0.25">
      <c r="A45" s="16">
        <v>182</v>
      </c>
      <c r="B45" s="16">
        <v>1050105001</v>
      </c>
      <c r="C45" s="13" t="s">
        <v>5</v>
      </c>
      <c r="D45" s="16">
        <v>110</v>
      </c>
      <c r="E45" s="14" t="s">
        <v>30</v>
      </c>
      <c r="F45" s="15">
        <v>636.9</v>
      </c>
    </row>
    <row r="46" spans="1:6" ht="31.5" x14ac:dyDescent="0.25">
      <c r="A46" s="16">
        <v>182</v>
      </c>
      <c r="B46" s="16">
        <v>1050201002</v>
      </c>
      <c r="C46" s="13" t="s">
        <v>5</v>
      </c>
      <c r="D46" s="16">
        <v>110</v>
      </c>
      <c r="E46" s="14" t="s">
        <v>31</v>
      </c>
      <c r="F46" s="15">
        <v>75294.8</v>
      </c>
    </row>
    <row r="47" spans="1:6" ht="63" x14ac:dyDescent="0.25">
      <c r="A47" s="16">
        <v>182</v>
      </c>
      <c r="B47" s="16">
        <v>1050202002</v>
      </c>
      <c r="C47" s="13" t="s">
        <v>5</v>
      </c>
      <c r="D47" s="16">
        <v>110</v>
      </c>
      <c r="E47" s="14" t="s">
        <v>32</v>
      </c>
      <c r="F47" s="15">
        <v>232.7</v>
      </c>
    </row>
    <row r="48" spans="1:6" ht="25.5" customHeight="1" x14ac:dyDescent="0.25">
      <c r="A48" s="16">
        <v>182</v>
      </c>
      <c r="B48" s="16">
        <v>1050301001</v>
      </c>
      <c r="C48" s="13" t="s">
        <v>5</v>
      </c>
      <c r="D48" s="16">
        <v>110</v>
      </c>
      <c r="E48" s="14" t="s">
        <v>33</v>
      </c>
      <c r="F48" s="15">
        <v>11</v>
      </c>
    </row>
    <row r="49" spans="1:6" ht="47.25" x14ac:dyDescent="0.25">
      <c r="A49" s="16">
        <v>182</v>
      </c>
      <c r="B49" s="16">
        <v>1050302001</v>
      </c>
      <c r="C49" s="13" t="s">
        <v>5</v>
      </c>
      <c r="D49" s="16">
        <v>110</v>
      </c>
      <c r="E49" s="14" t="s">
        <v>34</v>
      </c>
      <c r="F49" s="15">
        <v>4.7</v>
      </c>
    </row>
    <row r="50" spans="1:6" ht="63" x14ac:dyDescent="0.25">
      <c r="A50" s="16">
        <v>182</v>
      </c>
      <c r="B50" s="16">
        <v>1050401002</v>
      </c>
      <c r="C50" s="13" t="s">
        <v>5</v>
      </c>
      <c r="D50" s="16">
        <v>110</v>
      </c>
      <c r="E50" s="14" t="s">
        <v>35</v>
      </c>
      <c r="F50" s="15">
        <v>8866</v>
      </c>
    </row>
    <row r="51" spans="1:6" ht="78.75" x14ac:dyDescent="0.25">
      <c r="A51" s="16">
        <v>182</v>
      </c>
      <c r="B51" s="16">
        <v>1060102004</v>
      </c>
      <c r="C51" s="13" t="s">
        <v>5</v>
      </c>
      <c r="D51" s="16">
        <v>110</v>
      </c>
      <c r="E51" s="14" t="s">
        <v>36</v>
      </c>
      <c r="F51" s="15">
        <v>11235.6</v>
      </c>
    </row>
    <row r="52" spans="1:6" ht="63" x14ac:dyDescent="0.25">
      <c r="A52" s="16">
        <v>182</v>
      </c>
      <c r="B52" s="16">
        <v>1060603204</v>
      </c>
      <c r="C52" s="13" t="s">
        <v>5</v>
      </c>
      <c r="D52" s="16">
        <v>110</v>
      </c>
      <c r="E52" s="14" t="s">
        <v>136</v>
      </c>
      <c r="F52" s="15">
        <v>192775.33</v>
      </c>
    </row>
    <row r="53" spans="1:6" ht="63" x14ac:dyDescent="0.25">
      <c r="A53" s="16">
        <v>182</v>
      </c>
      <c r="B53" s="16">
        <v>1060604204</v>
      </c>
      <c r="C53" s="13" t="s">
        <v>5</v>
      </c>
      <c r="D53" s="16">
        <v>110</v>
      </c>
      <c r="E53" s="14" t="s">
        <v>137</v>
      </c>
      <c r="F53" s="15">
        <v>1875.1</v>
      </c>
    </row>
    <row r="54" spans="1:6" ht="47.25" x14ac:dyDescent="0.25">
      <c r="A54" s="16">
        <v>182</v>
      </c>
      <c r="B54" s="16">
        <v>1070102001</v>
      </c>
      <c r="C54" s="13" t="s">
        <v>5</v>
      </c>
      <c r="D54" s="16">
        <v>110</v>
      </c>
      <c r="E54" s="14" t="s">
        <v>37</v>
      </c>
      <c r="F54" s="15">
        <v>114.4</v>
      </c>
    </row>
    <row r="55" spans="1:6" ht="78.75" x14ac:dyDescent="0.25">
      <c r="A55" s="16">
        <v>182</v>
      </c>
      <c r="B55" s="16">
        <v>1080301001</v>
      </c>
      <c r="C55" s="13" t="s">
        <v>5</v>
      </c>
      <c r="D55" s="16">
        <v>110</v>
      </c>
      <c r="E55" s="14" t="s">
        <v>38</v>
      </c>
      <c r="F55" s="15">
        <v>19171.7</v>
      </c>
    </row>
    <row r="56" spans="1:6" ht="63" x14ac:dyDescent="0.25">
      <c r="A56" s="16">
        <v>182</v>
      </c>
      <c r="B56" s="16">
        <v>1090405204</v>
      </c>
      <c r="C56" s="13" t="s">
        <v>5</v>
      </c>
      <c r="D56" s="16">
        <v>110</v>
      </c>
      <c r="E56" s="14" t="s">
        <v>39</v>
      </c>
      <c r="F56" s="15">
        <v>-1.9</v>
      </c>
    </row>
    <row r="57" spans="1:6" ht="80.25" customHeight="1" x14ac:dyDescent="0.25">
      <c r="A57" s="16">
        <v>182</v>
      </c>
      <c r="B57" s="16">
        <v>1090703204</v>
      </c>
      <c r="C57" s="13" t="s">
        <v>5</v>
      </c>
      <c r="D57" s="16">
        <v>110</v>
      </c>
      <c r="E57" s="19" t="s">
        <v>40</v>
      </c>
      <c r="F57" s="15">
        <v>0.4</v>
      </c>
    </row>
    <row r="58" spans="1:6" ht="48.75" customHeight="1" x14ac:dyDescent="0.25">
      <c r="A58" s="16">
        <v>182</v>
      </c>
      <c r="B58" s="16">
        <v>1090705204</v>
      </c>
      <c r="C58" s="13" t="s">
        <v>5</v>
      </c>
      <c r="D58" s="16">
        <v>110</v>
      </c>
      <c r="E58" s="19" t="s">
        <v>138</v>
      </c>
      <c r="F58" s="15">
        <v>0.7</v>
      </c>
    </row>
    <row r="59" spans="1:6" ht="126" x14ac:dyDescent="0.25">
      <c r="A59" s="16">
        <v>182</v>
      </c>
      <c r="B59" s="16">
        <v>1160301001</v>
      </c>
      <c r="C59" s="13" t="s">
        <v>5</v>
      </c>
      <c r="D59" s="16">
        <v>140</v>
      </c>
      <c r="E59" s="14" t="s">
        <v>41</v>
      </c>
      <c r="F59" s="15">
        <v>120.3</v>
      </c>
    </row>
    <row r="60" spans="1:6" ht="94.5" customHeight="1" x14ac:dyDescent="0.25">
      <c r="A60" s="16">
        <v>182</v>
      </c>
      <c r="B60" s="16">
        <v>1160303001</v>
      </c>
      <c r="C60" s="13" t="s">
        <v>5</v>
      </c>
      <c r="D60" s="16">
        <v>140</v>
      </c>
      <c r="E60" s="19" t="s">
        <v>42</v>
      </c>
      <c r="F60" s="15">
        <v>30.1</v>
      </c>
    </row>
    <row r="61" spans="1:6" ht="110.25" x14ac:dyDescent="0.25">
      <c r="A61" s="16">
        <v>182</v>
      </c>
      <c r="B61" s="16">
        <v>1160600001</v>
      </c>
      <c r="C61" s="13" t="s">
        <v>5</v>
      </c>
      <c r="D61" s="16">
        <v>140</v>
      </c>
      <c r="E61" s="14" t="s">
        <v>43</v>
      </c>
      <c r="F61" s="15">
        <v>9</v>
      </c>
    </row>
    <row r="62" spans="1:6" ht="47.25" x14ac:dyDescent="0.25">
      <c r="A62" s="16">
        <v>188</v>
      </c>
      <c r="B62" s="12"/>
      <c r="C62" s="13"/>
      <c r="D62" s="12"/>
      <c r="E62" s="18" t="s">
        <v>44</v>
      </c>
      <c r="F62" s="15">
        <f>F63+F64</f>
        <v>4662.5</v>
      </c>
    </row>
    <row r="63" spans="1:6" ht="110.25" x14ac:dyDescent="0.25">
      <c r="A63" s="16">
        <v>188</v>
      </c>
      <c r="B63" s="16">
        <v>1160801001</v>
      </c>
      <c r="C63" s="13" t="s">
        <v>5</v>
      </c>
      <c r="D63" s="16">
        <v>140</v>
      </c>
      <c r="E63" s="14" t="s">
        <v>17</v>
      </c>
      <c r="F63" s="15">
        <v>804.5</v>
      </c>
    </row>
    <row r="64" spans="1:6" ht="63" x14ac:dyDescent="0.25">
      <c r="A64" s="16">
        <v>188</v>
      </c>
      <c r="B64" s="16">
        <v>1169004004</v>
      </c>
      <c r="C64" s="13" t="s">
        <v>5</v>
      </c>
      <c r="D64" s="16">
        <v>140</v>
      </c>
      <c r="E64" s="14" t="s">
        <v>11</v>
      </c>
      <c r="F64" s="15">
        <v>3858</v>
      </c>
    </row>
    <row r="65" spans="1:6" ht="110.25" x14ac:dyDescent="0.25">
      <c r="A65" s="16">
        <v>188</v>
      </c>
      <c r="B65" s="12"/>
      <c r="C65" s="13"/>
      <c r="D65" s="12"/>
      <c r="E65" s="14" t="s">
        <v>117</v>
      </c>
      <c r="F65" s="20">
        <f>F66+F67+F68</f>
        <v>195</v>
      </c>
    </row>
    <row r="66" spans="1:6" ht="94.5" x14ac:dyDescent="0.25">
      <c r="A66" s="16">
        <v>188</v>
      </c>
      <c r="B66" s="16">
        <v>1163001301</v>
      </c>
      <c r="C66" s="13" t="s">
        <v>5</v>
      </c>
      <c r="D66" s="16">
        <v>140</v>
      </c>
      <c r="E66" s="14" t="s">
        <v>45</v>
      </c>
      <c r="F66" s="15">
        <v>7.5</v>
      </c>
    </row>
    <row r="67" spans="1:6" ht="47.25" x14ac:dyDescent="0.25">
      <c r="A67" s="16">
        <v>188</v>
      </c>
      <c r="B67" s="16">
        <v>1163003001</v>
      </c>
      <c r="C67" s="13" t="s">
        <v>5</v>
      </c>
      <c r="D67" s="16">
        <v>140</v>
      </c>
      <c r="E67" s="14" t="s">
        <v>46</v>
      </c>
      <c r="F67" s="15">
        <v>36.5</v>
      </c>
    </row>
    <row r="68" spans="1:6" ht="109.5" customHeight="1" x14ac:dyDescent="0.25">
      <c r="A68" s="16">
        <v>188</v>
      </c>
      <c r="B68" s="16">
        <v>1164300001</v>
      </c>
      <c r="C68" s="13" t="s">
        <v>5</v>
      </c>
      <c r="D68" s="16">
        <v>140</v>
      </c>
      <c r="E68" s="19" t="s">
        <v>20</v>
      </c>
      <c r="F68" s="15">
        <v>151</v>
      </c>
    </row>
    <row r="69" spans="1:6" ht="47.25" x14ac:dyDescent="0.25">
      <c r="A69" s="16">
        <v>192</v>
      </c>
      <c r="B69" s="12"/>
      <c r="C69" s="13"/>
      <c r="D69" s="12"/>
      <c r="E69" s="14" t="s">
        <v>47</v>
      </c>
      <c r="F69" s="15">
        <f>F70+F71</f>
        <v>-98.600000000000009</v>
      </c>
    </row>
    <row r="70" spans="1:6" ht="126" x14ac:dyDescent="0.25">
      <c r="A70" s="16">
        <v>192</v>
      </c>
      <c r="B70" s="16">
        <v>1164300001</v>
      </c>
      <c r="C70" s="13" t="s">
        <v>5</v>
      </c>
      <c r="D70" s="16">
        <v>140</v>
      </c>
      <c r="E70" s="14" t="s">
        <v>20</v>
      </c>
      <c r="F70" s="15">
        <v>13.6</v>
      </c>
    </row>
    <row r="71" spans="1:6" ht="63" x14ac:dyDescent="0.25">
      <c r="A71" s="16">
        <v>192</v>
      </c>
      <c r="B71" s="16">
        <v>1169004004</v>
      </c>
      <c r="C71" s="13" t="s">
        <v>5</v>
      </c>
      <c r="D71" s="16">
        <v>140</v>
      </c>
      <c r="E71" s="14" t="s">
        <v>11</v>
      </c>
      <c r="F71" s="15">
        <v>-112.2</v>
      </c>
    </row>
    <row r="72" spans="1:6" ht="78.75" x14ac:dyDescent="0.25">
      <c r="A72" s="16">
        <v>321</v>
      </c>
      <c r="B72" s="12"/>
      <c r="C72" s="13"/>
      <c r="D72" s="12"/>
      <c r="E72" s="14" t="s">
        <v>118</v>
      </c>
      <c r="F72" s="15">
        <f>F73+F74+F75</f>
        <v>194.50000000000003</v>
      </c>
    </row>
    <row r="73" spans="1:6" ht="47.25" x14ac:dyDescent="0.25">
      <c r="A73" s="16">
        <v>321</v>
      </c>
      <c r="B73" s="16">
        <v>1162506001</v>
      </c>
      <c r="C73" s="13" t="s">
        <v>5</v>
      </c>
      <c r="D73" s="16">
        <v>140</v>
      </c>
      <c r="E73" s="14" t="s">
        <v>48</v>
      </c>
      <c r="F73" s="15">
        <v>185.3</v>
      </c>
    </row>
    <row r="74" spans="1:6" ht="111.75" customHeight="1" x14ac:dyDescent="0.25">
      <c r="A74" s="16">
        <v>321</v>
      </c>
      <c r="B74" s="16">
        <v>1164300001</v>
      </c>
      <c r="C74" s="13" t="s">
        <v>5</v>
      </c>
      <c r="D74" s="16">
        <v>140</v>
      </c>
      <c r="E74" s="19" t="s">
        <v>20</v>
      </c>
      <c r="F74" s="15">
        <v>3.9</v>
      </c>
    </row>
    <row r="75" spans="1:6" ht="63" x14ac:dyDescent="0.25">
      <c r="A75" s="16">
        <v>321</v>
      </c>
      <c r="B75" s="16">
        <v>1169004004</v>
      </c>
      <c r="C75" s="13" t="s">
        <v>5</v>
      </c>
      <c r="D75" s="16">
        <v>140</v>
      </c>
      <c r="E75" s="14" t="s">
        <v>11</v>
      </c>
      <c r="F75" s="15">
        <v>5.3</v>
      </c>
    </row>
    <row r="76" spans="1:6" ht="49.5" customHeight="1" x14ac:dyDescent="0.25">
      <c r="A76" s="16">
        <v>322</v>
      </c>
      <c r="B76" s="12"/>
      <c r="C76" s="13"/>
      <c r="D76" s="12"/>
      <c r="E76" s="19" t="s">
        <v>49</v>
      </c>
      <c r="F76" s="15">
        <f>F77</f>
        <v>4.9000000000000004</v>
      </c>
    </row>
    <row r="77" spans="1:6" ht="94.5" x14ac:dyDescent="0.25">
      <c r="A77" s="16">
        <v>322</v>
      </c>
      <c r="B77" s="16">
        <v>1162104004</v>
      </c>
      <c r="C77" s="13" t="s">
        <v>5</v>
      </c>
      <c r="D77" s="16">
        <v>140</v>
      </c>
      <c r="E77" s="14" t="s">
        <v>50</v>
      </c>
      <c r="F77" s="15">
        <v>4.9000000000000004</v>
      </c>
    </row>
    <row r="78" spans="1:6" ht="47.25" x14ac:dyDescent="0.25">
      <c r="A78" s="16">
        <v>388</v>
      </c>
      <c r="B78" s="12"/>
      <c r="C78" s="13"/>
      <c r="D78" s="12"/>
      <c r="E78" s="14" t="s">
        <v>51</v>
      </c>
      <c r="F78" s="15">
        <f>F79</f>
        <v>23</v>
      </c>
    </row>
    <row r="79" spans="1:6" ht="94.5" x14ac:dyDescent="0.25">
      <c r="A79" s="16">
        <v>388</v>
      </c>
      <c r="B79" s="16">
        <v>1162800001</v>
      </c>
      <c r="C79" s="13" t="s">
        <v>5</v>
      </c>
      <c r="D79" s="16">
        <v>140</v>
      </c>
      <c r="E79" s="14" t="s">
        <v>19</v>
      </c>
      <c r="F79" s="15">
        <v>23</v>
      </c>
    </row>
    <row r="80" spans="1:6" ht="78.75" x14ac:dyDescent="0.25">
      <c r="A80" s="16">
        <v>498</v>
      </c>
      <c r="B80" s="12"/>
      <c r="C80" s="13"/>
      <c r="D80" s="12"/>
      <c r="E80" s="14" t="s">
        <v>140</v>
      </c>
      <c r="F80" s="15">
        <f>F81</f>
        <v>2</v>
      </c>
    </row>
    <row r="81" spans="1:6" ht="63" x14ac:dyDescent="0.25">
      <c r="A81" s="16">
        <v>498</v>
      </c>
      <c r="B81" s="16">
        <v>1164100001</v>
      </c>
      <c r="C81" s="13" t="s">
        <v>5</v>
      </c>
      <c r="D81" s="16">
        <v>140</v>
      </c>
      <c r="E81" s="14" t="s">
        <v>139</v>
      </c>
      <c r="F81" s="15">
        <v>2</v>
      </c>
    </row>
    <row r="82" spans="1:6" ht="78.75" customHeight="1" x14ac:dyDescent="0.25">
      <c r="A82" s="16">
        <v>704</v>
      </c>
      <c r="B82" s="12"/>
      <c r="C82" s="13"/>
      <c r="D82" s="12"/>
      <c r="E82" s="19" t="s">
        <v>141</v>
      </c>
      <c r="F82" s="15">
        <f>F83</f>
        <v>1</v>
      </c>
    </row>
    <row r="83" spans="1:6" ht="31.5" x14ac:dyDescent="0.25">
      <c r="A83" s="16">
        <v>704</v>
      </c>
      <c r="B83" s="16">
        <v>1130299404</v>
      </c>
      <c r="C83" s="13" t="s">
        <v>5</v>
      </c>
      <c r="D83" s="16">
        <v>130</v>
      </c>
      <c r="E83" s="14" t="s">
        <v>52</v>
      </c>
      <c r="F83" s="15">
        <v>1</v>
      </c>
    </row>
    <row r="84" spans="1:6" ht="47.25" x14ac:dyDescent="0.25">
      <c r="A84" s="16">
        <v>706</v>
      </c>
      <c r="B84" s="12"/>
      <c r="C84" s="13"/>
      <c r="D84" s="12"/>
      <c r="E84" s="14" t="s">
        <v>119</v>
      </c>
      <c r="F84" s="15">
        <f>SUM(F85:F99)</f>
        <v>58682.500000000007</v>
      </c>
    </row>
    <row r="85" spans="1:6" ht="31.5" x14ac:dyDescent="0.25">
      <c r="A85" s="16">
        <v>706</v>
      </c>
      <c r="B85" s="16">
        <v>1130299404</v>
      </c>
      <c r="C85" s="13" t="s">
        <v>5</v>
      </c>
      <c r="D85" s="16">
        <v>130</v>
      </c>
      <c r="E85" s="14" t="s">
        <v>52</v>
      </c>
      <c r="F85" s="15">
        <v>6553.5</v>
      </c>
    </row>
    <row r="86" spans="1:6" ht="94.5" x14ac:dyDescent="0.25">
      <c r="A86" s="16">
        <v>706</v>
      </c>
      <c r="B86" s="16">
        <v>1165102002</v>
      </c>
      <c r="C86" s="13" t="s">
        <v>5</v>
      </c>
      <c r="D86" s="16">
        <v>140</v>
      </c>
      <c r="E86" s="14" t="s">
        <v>53</v>
      </c>
      <c r="F86" s="15">
        <v>97.7</v>
      </c>
    </row>
    <row r="87" spans="1:6" ht="63" x14ac:dyDescent="0.25">
      <c r="A87" s="16">
        <v>706</v>
      </c>
      <c r="B87" s="16">
        <v>1169004004</v>
      </c>
      <c r="C87" s="13" t="s">
        <v>5</v>
      </c>
      <c r="D87" s="16">
        <v>140</v>
      </c>
      <c r="E87" s="14" t="s">
        <v>11</v>
      </c>
      <c r="F87" s="15">
        <v>213.7</v>
      </c>
    </row>
    <row r="88" spans="1:6" ht="31.5" x14ac:dyDescent="0.25">
      <c r="A88" s="16">
        <v>706</v>
      </c>
      <c r="B88" s="16">
        <v>1170504004</v>
      </c>
      <c r="C88" s="13" t="s">
        <v>5</v>
      </c>
      <c r="D88" s="16">
        <v>180</v>
      </c>
      <c r="E88" s="14" t="s">
        <v>54</v>
      </c>
      <c r="F88" s="15">
        <v>173.6</v>
      </c>
    </row>
    <row r="89" spans="1:6" ht="47.25" x14ac:dyDescent="0.25">
      <c r="A89" s="16">
        <v>706</v>
      </c>
      <c r="B89" s="16">
        <v>2020200804</v>
      </c>
      <c r="C89" s="13" t="s">
        <v>5</v>
      </c>
      <c r="D89" s="16">
        <v>151</v>
      </c>
      <c r="E89" s="14" t="s">
        <v>55</v>
      </c>
      <c r="F89" s="15">
        <v>18993</v>
      </c>
    </row>
    <row r="90" spans="1:6" ht="78.75" x14ac:dyDescent="0.25">
      <c r="A90" s="16">
        <v>706</v>
      </c>
      <c r="B90" s="16">
        <v>2020200904</v>
      </c>
      <c r="C90" s="13" t="s">
        <v>5</v>
      </c>
      <c r="D90" s="16">
        <v>151</v>
      </c>
      <c r="E90" s="14" t="s">
        <v>56</v>
      </c>
      <c r="F90" s="15">
        <v>12223.4</v>
      </c>
    </row>
    <row r="91" spans="1:6" ht="51" customHeight="1" x14ac:dyDescent="0.25">
      <c r="A91" s="16">
        <v>706</v>
      </c>
      <c r="B91" s="16">
        <v>2020210204</v>
      </c>
      <c r="C91" s="13" t="s">
        <v>145</v>
      </c>
      <c r="D91" s="16">
        <v>151</v>
      </c>
      <c r="E91" s="19" t="s">
        <v>146</v>
      </c>
      <c r="F91" s="15">
        <v>751.9</v>
      </c>
    </row>
    <row r="92" spans="1:6" ht="78.75" x14ac:dyDescent="0.25">
      <c r="A92" s="16">
        <v>706</v>
      </c>
      <c r="B92" s="16">
        <v>2020302404</v>
      </c>
      <c r="C92" s="13">
        <v>7206</v>
      </c>
      <c r="D92" s="16">
        <v>151</v>
      </c>
      <c r="E92" s="14" t="s">
        <v>57</v>
      </c>
      <c r="F92" s="15">
        <v>2173.6</v>
      </c>
    </row>
    <row r="93" spans="1:6" ht="80.25" customHeight="1" x14ac:dyDescent="0.25">
      <c r="A93" s="16">
        <v>706</v>
      </c>
      <c r="B93" s="16">
        <v>2020221904</v>
      </c>
      <c r="C93" s="13" t="s">
        <v>5</v>
      </c>
      <c r="D93" s="16">
        <v>151</v>
      </c>
      <c r="E93" s="19" t="s">
        <v>147</v>
      </c>
      <c r="F93" s="15">
        <v>2100</v>
      </c>
    </row>
    <row r="94" spans="1:6" ht="110.25" x14ac:dyDescent="0.25">
      <c r="A94" s="16">
        <v>706</v>
      </c>
      <c r="B94" s="16">
        <v>2020299904</v>
      </c>
      <c r="C94" s="13" t="s">
        <v>148</v>
      </c>
      <c r="D94" s="16">
        <v>151</v>
      </c>
      <c r="E94" s="14" t="s">
        <v>149</v>
      </c>
      <c r="F94" s="15">
        <v>253.6</v>
      </c>
    </row>
    <row r="95" spans="1:6" ht="63" x14ac:dyDescent="0.25">
      <c r="A95" s="16">
        <v>706</v>
      </c>
      <c r="B95" s="16">
        <v>2020302404</v>
      </c>
      <c r="C95" s="13">
        <v>7210</v>
      </c>
      <c r="D95" s="16">
        <v>151</v>
      </c>
      <c r="E95" s="14" t="s">
        <v>58</v>
      </c>
      <c r="F95" s="15">
        <v>458.8</v>
      </c>
    </row>
    <row r="96" spans="1:6" ht="63" x14ac:dyDescent="0.25">
      <c r="A96" s="16">
        <v>706</v>
      </c>
      <c r="B96" s="16">
        <v>2020302404</v>
      </c>
      <c r="C96" s="13">
        <v>7211</v>
      </c>
      <c r="D96" s="16">
        <v>151</v>
      </c>
      <c r="E96" s="14" t="s">
        <v>59</v>
      </c>
      <c r="F96" s="15">
        <v>5378.3</v>
      </c>
    </row>
    <row r="97" spans="1:6" ht="111.75" customHeight="1" x14ac:dyDescent="0.25">
      <c r="A97" s="16">
        <v>706</v>
      </c>
      <c r="B97" s="16">
        <v>2020311904</v>
      </c>
      <c r="C97" s="13" t="s">
        <v>5</v>
      </c>
      <c r="D97" s="16">
        <v>151</v>
      </c>
      <c r="E97" s="19" t="s">
        <v>60</v>
      </c>
      <c r="F97" s="15">
        <v>6336</v>
      </c>
    </row>
    <row r="98" spans="1:6" ht="126" x14ac:dyDescent="0.25">
      <c r="A98" s="16">
        <v>706</v>
      </c>
      <c r="B98" s="16">
        <v>2020408104</v>
      </c>
      <c r="C98" s="13" t="s">
        <v>5</v>
      </c>
      <c r="D98" s="16">
        <v>151</v>
      </c>
      <c r="E98" s="14" t="s">
        <v>61</v>
      </c>
      <c r="F98" s="15">
        <v>3429</v>
      </c>
    </row>
    <row r="99" spans="1:6" ht="78.75" x14ac:dyDescent="0.25">
      <c r="A99" s="16">
        <v>706</v>
      </c>
      <c r="B99" s="16">
        <v>2190400004</v>
      </c>
      <c r="C99" s="13" t="s">
        <v>5</v>
      </c>
      <c r="D99" s="16">
        <v>151</v>
      </c>
      <c r="E99" s="14" t="s">
        <v>62</v>
      </c>
      <c r="F99" s="15">
        <v>-453.6</v>
      </c>
    </row>
    <row r="100" spans="1:6" ht="47.25" x14ac:dyDescent="0.25">
      <c r="A100" s="16">
        <v>730</v>
      </c>
      <c r="B100" s="12"/>
      <c r="C100" s="13"/>
      <c r="D100" s="12"/>
      <c r="E100" s="14" t="s">
        <v>120</v>
      </c>
      <c r="F100" s="15">
        <f>F101</f>
        <v>5.7</v>
      </c>
    </row>
    <row r="101" spans="1:6" ht="31.5" x14ac:dyDescent="0.25">
      <c r="A101" s="16">
        <v>730</v>
      </c>
      <c r="B101" s="16">
        <v>1130299404</v>
      </c>
      <c r="C101" s="13" t="s">
        <v>5</v>
      </c>
      <c r="D101" s="16">
        <v>130</v>
      </c>
      <c r="E101" s="14" t="s">
        <v>52</v>
      </c>
      <c r="F101" s="15">
        <v>5.7</v>
      </c>
    </row>
    <row r="102" spans="1:6" ht="78.75" x14ac:dyDescent="0.25">
      <c r="A102" s="16">
        <v>732</v>
      </c>
      <c r="B102" s="12"/>
      <c r="C102" s="13"/>
      <c r="D102" s="12"/>
      <c r="E102" s="14" t="s">
        <v>121</v>
      </c>
      <c r="F102" s="15">
        <f>SUM(F103:F115)</f>
        <v>97326.8</v>
      </c>
    </row>
    <row r="103" spans="1:6" ht="47.25" x14ac:dyDescent="0.25">
      <c r="A103" s="16">
        <v>732</v>
      </c>
      <c r="B103" s="16">
        <v>1080715001</v>
      </c>
      <c r="C103" s="13" t="s">
        <v>5</v>
      </c>
      <c r="D103" s="16">
        <v>110</v>
      </c>
      <c r="E103" s="14" t="s">
        <v>63</v>
      </c>
      <c r="F103" s="15">
        <v>625</v>
      </c>
    </row>
    <row r="104" spans="1:6" ht="173.25" x14ac:dyDescent="0.25">
      <c r="A104" s="16">
        <v>732</v>
      </c>
      <c r="B104" s="16">
        <v>1080717301</v>
      </c>
      <c r="C104" s="13" t="s">
        <v>5</v>
      </c>
      <c r="D104" s="16">
        <v>110</v>
      </c>
      <c r="E104" s="14" t="s">
        <v>64</v>
      </c>
      <c r="F104" s="15">
        <v>25.4</v>
      </c>
    </row>
    <row r="105" spans="1:6" ht="63" x14ac:dyDescent="0.25">
      <c r="A105" s="16">
        <v>732</v>
      </c>
      <c r="B105" s="16">
        <v>1110903404</v>
      </c>
      <c r="C105" s="13" t="s">
        <v>5</v>
      </c>
      <c r="D105" s="16">
        <v>120</v>
      </c>
      <c r="E105" s="14" t="s">
        <v>65</v>
      </c>
      <c r="F105" s="15">
        <v>1735.1</v>
      </c>
    </row>
    <row r="106" spans="1:6" ht="47.25" x14ac:dyDescent="0.25">
      <c r="A106" s="16">
        <v>732</v>
      </c>
      <c r="B106" s="16">
        <v>1130199404</v>
      </c>
      <c r="C106" s="13" t="s">
        <v>5</v>
      </c>
      <c r="D106" s="16">
        <v>130</v>
      </c>
      <c r="E106" s="14" t="s">
        <v>66</v>
      </c>
      <c r="F106" s="15">
        <v>3514.9</v>
      </c>
    </row>
    <row r="107" spans="1:6" ht="157.5" x14ac:dyDescent="0.25">
      <c r="A107" s="16">
        <v>732</v>
      </c>
      <c r="B107" s="16">
        <v>1164600004</v>
      </c>
      <c r="C107" s="13" t="s">
        <v>5</v>
      </c>
      <c r="D107" s="16">
        <v>140</v>
      </c>
      <c r="E107" s="14" t="s">
        <v>142</v>
      </c>
      <c r="F107" s="15">
        <v>866.9</v>
      </c>
    </row>
    <row r="108" spans="1:6" ht="63" x14ac:dyDescent="0.25">
      <c r="A108" s="16">
        <v>732</v>
      </c>
      <c r="B108" s="16">
        <v>1169004004</v>
      </c>
      <c r="C108" s="13" t="s">
        <v>5</v>
      </c>
      <c r="D108" s="16">
        <v>140</v>
      </c>
      <c r="E108" s="14" t="s">
        <v>11</v>
      </c>
      <c r="F108" s="15">
        <v>20.8</v>
      </c>
    </row>
    <row r="109" spans="1:6" ht="31.5" x14ac:dyDescent="0.25">
      <c r="A109" s="16">
        <v>732</v>
      </c>
      <c r="B109" s="16">
        <v>1170504004</v>
      </c>
      <c r="C109" s="13" t="s">
        <v>5</v>
      </c>
      <c r="D109" s="16">
        <v>180</v>
      </c>
      <c r="E109" s="14" t="s">
        <v>54</v>
      </c>
      <c r="F109" s="15">
        <v>47</v>
      </c>
    </row>
    <row r="110" spans="1:6" ht="161.25" customHeight="1" x14ac:dyDescent="0.25">
      <c r="A110" s="16">
        <v>732</v>
      </c>
      <c r="B110" s="16">
        <v>2020221604</v>
      </c>
      <c r="C110" s="13" t="s">
        <v>5</v>
      </c>
      <c r="D110" s="16">
        <v>151</v>
      </c>
      <c r="E110" s="19" t="s">
        <v>67</v>
      </c>
      <c r="F110" s="15">
        <v>22790.6</v>
      </c>
    </row>
    <row r="111" spans="1:6" ht="189" x14ac:dyDescent="0.25">
      <c r="A111" s="16">
        <v>732</v>
      </c>
      <c r="B111" s="16">
        <v>2020299904</v>
      </c>
      <c r="C111" s="13">
        <v>7105</v>
      </c>
      <c r="D111" s="16">
        <v>151</v>
      </c>
      <c r="E111" s="14" t="s">
        <v>68</v>
      </c>
      <c r="F111" s="15">
        <v>66510</v>
      </c>
    </row>
    <row r="112" spans="1:6" ht="94.5" x14ac:dyDescent="0.25">
      <c r="A112" s="16">
        <v>732</v>
      </c>
      <c r="B112" s="16">
        <v>2020299904</v>
      </c>
      <c r="C112" s="13">
        <v>7114</v>
      </c>
      <c r="D112" s="16">
        <v>151</v>
      </c>
      <c r="E112" s="14" t="s">
        <v>69</v>
      </c>
      <c r="F112" s="15">
        <v>660</v>
      </c>
    </row>
    <row r="113" spans="1:6" ht="78.75" x14ac:dyDescent="0.25">
      <c r="A113" s="16">
        <v>732</v>
      </c>
      <c r="B113" s="16">
        <v>2020299904</v>
      </c>
      <c r="C113" s="13">
        <v>7123</v>
      </c>
      <c r="D113" s="16">
        <v>151</v>
      </c>
      <c r="E113" s="14" t="s">
        <v>70</v>
      </c>
      <c r="F113" s="15">
        <v>187.3</v>
      </c>
    </row>
    <row r="114" spans="1:6" ht="141.75" x14ac:dyDescent="0.25">
      <c r="A114" s="16">
        <v>732</v>
      </c>
      <c r="B114" s="16">
        <v>2020302404</v>
      </c>
      <c r="C114" s="13">
        <v>7253</v>
      </c>
      <c r="D114" s="16">
        <v>151</v>
      </c>
      <c r="E114" s="14" t="s">
        <v>71</v>
      </c>
      <c r="F114" s="15">
        <v>43.8</v>
      </c>
    </row>
    <row r="115" spans="1:6" ht="94.5" x14ac:dyDescent="0.25">
      <c r="A115" s="16">
        <v>732</v>
      </c>
      <c r="B115" s="16">
        <v>2020499904</v>
      </c>
      <c r="C115" s="13">
        <v>7505</v>
      </c>
      <c r="D115" s="16">
        <v>151</v>
      </c>
      <c r="E115" s="14" t="s">
        <v>72</v>
      </c>
      <c r="F115" s="15">
        <v>300</v>
      </c>
    </row>
    <row r="116" spans="1:6" ht="62.25" customHeight="1" x14ac:dyDescent="0.25">
      <c r="A116" s="16">
        <v>733</v>
      </c>
      <c r="B116" s="12"/>
      <c r="C116" s="13"/>
      <c r="D116" s="12"/>
      <c r="E116" s="19" t="s">
        <v>122</v>
      </c>
      <c r="F116" s="15">
        <f>F117+F118</f>
        <v>39037.300000000003</v>
      </c>
    </row>
    <row r="117" spans="1:6" ht="42" customHeight="1" x14ac:dyDescent="0.25">
      <c r="A117" s="16">
        <v>733</v>
      </c>
      <c r="B117" s="12">
        <v>1130299404</v>
      </c>
      <c r="C117" s="13" t="s">
        <v>5</v>
      </c>
      <c r="D117" s="12">
        <v>130</v>
      </c>
      <c r="E117" s="19" t="s">
        <v>52</v>
      </c>
      <c r="F117" s="15">
        <v>37.9</v>
      </c>
    </row>
    <row r="118" spans="1:6" ht="46.5" customHeight="1" x14ac:dyDescent="0.25">
      <c r="A118" s="16">
        <v>733</v>
      </c>
      <c r="B118" s="16">
        <v>2020207704</v>
      </c>
      <c r="C118" s="13" t="s">
        <v>145</v>
      </c>
      <c r="D118" s="16">
        <v>151</v>
      </c>
      <c r="E118" s="14" t="s">
        <v>73</v>
      </c>
      <c r="F118" s="15">
        <v>38999.4</v>
      </c>
    </row>
    <row r="119" spans="1:6" ht="51.75" customHeight="1" x14ac:dyDescent="0.25">
      <c r="A119" s="16">
        <v>757</v>
      </c>
      <c r="B119" s="12"/>
      <c r="C119" s="13"/>
      <c r="D119" s="12"/>
      <c r="E119" s="19" t="s">
        <v>123</v>
      </c>
      <c r="F119" s="15">
        <f>SUM(F120:F124)</f>
        <v>5717.9</v>
      </c>
    </row>
    <row r="120" spans="1:6" ht="31.5" x14ac:dyDescent="0.25">
      <c r="A120" s="16">
        <v>757</v>
      </c>
      <c r="B120" s="12">
        <v>1130299404</v>
      </c>
      <c r="C120" s="13" t="s">
        <v>5</v>
      </c>
      <c r="D120" s="12">
        <v>130</v>
      </c>
      <c r="E120" s="19" t="s">
        <v>52</v>
      </c>
      <c r="F120" s="15">
        <v>62.7</v>
      </c>
    </row>
    <row r="121" spans="1:6" ht="157.5" x14ac:dyDescent="0.25">
      <c r="A121" s="16">
        <v>757</v>
      </c>
      <c r="B121" s="16">
        <v>2020299904</v>
      </c>
      <c r="C121" s="13">
        <v>7124</v>
      </c>
      <c r="D121" s="16">
        <v>151</v>
      </c>
      <c r="E121" s="14" t="s">
        <v>75</v>
      </c>
      <c r="F121" s="15">
        <v>1000</v>
      </c>
    </row>
    <row r="122" spans="1:6" ht="173.25" x14ac:dyDescent="0.25">
      <c r="A122" s="16">
        <v>757</v>
      </c>
      <c r="B122" s="16">
        <v>2020299904</v>
      </c>
      <c r="C122" s="13">
        <v>7125</v>
      </c>
      <c r="D122" s="16">
        <v>151</v>
      </c>
      <c r="E122" s="14" t="s">
        <v>76</v>
      </c>
      <c r="F122" s="15">
        <v>4409</v>
      </c>
    </row>
    <row r="123" spans="1:6" ht="78.75" x14ac:dyDescent="0.25">
      <c r="A123" s="16">
        <v>757</v>
      </c>
      <c r="B123" s="16">
        <v>2020402504</v>
      </c>
      <c r="C123" s="13" t="s">
        <v>5</v>
      </c>
      <c r="D123" s="16">
        <v>151</v>
      </c>
      <c r="E123" s="14" t="s">
        <v>154</v>
      </c>
      <c r="F123" s="15">
        <v>47.5</v>
      </c>
    </row>
    <row r="124" spans="1:6" ht="160.5" customHeight="1" x14ac:dyDescent="0.25">
      <c r="A124" s="16">
        <v>757</v>
      </c>
      <c r="B124" s="16">
        <v>2180401004</v>
      </c>
      <c r="C124" s="13" t="s">
        <v>5</v>
      </c>
      <c r="D124" s="16">
        <v>180</v>
      </c>
      <c r="E124" s="19" t="s">
        <v>77</v>
      </c>
      <c r="F124" s="15">
        <v>198.7</v>
      </c>
    </row>
    <row r="125" spans="1:6" ht="50.25" customHeight="1" x14ac:dyDescent="0.25">
      <c r="A125" s="16">
        <v>764</v>
      </c>
      <c r="B125" s="12"/>
      <c r="C125" s="13"/>
      <c r="D125" s="12"/>
      <c r="E125" s="19" t="s">
        <v>124</v>
      </c>
      <c r="F125" s="15">
        <f>F126+F127</f>
        <v>1073.0999999999999</v>
      </c>
    </row>
    <row r="126" spans="1:6" ht="47.25" x14ac:dyDescent="0.25">
      <c r="A126" s="16">
        <v>764</v>
      </c>
      <c r="B126" s="16">
        <v>2020205104</v>
      </c>
      <c r="C126" s="13" t="s">
        <v>5</v>
      </c>
      <c r="D126" s="16">
        <v>151</v>
      </c>
      <c r="E126" s="14" t="s">
        <v>74</v>
      </c>
      <c r="F126" s="15">
        <v>1032</v>
      </c>
    </row>
    <row r="127" spans="1:6" ht="63" x14ac:dyDescent="0.25">
      <c r="A127" s="16">
        <v>764</v>
      </c>
      <c r="B127" s="16">
        <v>2180402004</v>
      </c>
      <c r="C127" s="13" t="s">
        <v>5</v>
      </c>
      <c r="D127" s="16">
        <v>180</v>
      </c>
      <c r="E127" s="14" t="s">
        <v>78</v>
      </c>
      <c r="F127" s="15">
        <v>41.1</v>
      </c>
    </row>
    <row r="128" spans="1:6" ht="65.25" customHeight="1" x14ac:dyDescent="0.25">
      <c r="A128" s="16">
        <v>769</v>
      </c>
      <c r="B128" s="12"/>
      <c r="C128" s="13"/>
      <c r="D128" s="12"/>
      <c r="E128" s="19" t="s">
        <v>125</v>
      </c>
      <c r="F128" s="15">
        <f>F129</f>
        <v>6</v>
      </c>
    </row>
    <row r="129" spans="1:6" ht="160.5" customHeight="1" x14ac:dyDescent="0.25">
      <c r="A129" s="16">
        <v>769</v>
      </c>
      <c r="B129" s="16">
        <v>2180401004</v>
      </c>
      <c r="C129" s="13" t="s">
        <v>5</v>
      </c>
      <c r="D129" s="16">
        <v>180</v>
      </c>
      <c r="E129" s="19" t="s">
        <v>77</v>
      </c>
      <c r="F129" s="15">
        <v>6</v>
      </c>
    </row>
    <row r="130" spans="1:6" ht="63" x14ac:dyDescent="0.25">
      <c r="A130" s="16">
        <v>775</v>
      </c>
      <c r="B130" s="12"/>
      <c r="C130" s="13"/>
      <c r="D130" s="12"/>
      <c r="E130" s="14" t="s">
        <v>126</v>
      </c>
      <c r="F130" s="15">
        <f>SUM(F131:F156)</f>
        <v>743244.40000000014</v>
      </c>
    </row>
    <row r="131" spans="1:6" ht="31.5" x14ac:dyDescent="0.25">
      <c r="A131" s="16">
        <v>775</v>
      </c>
      <c r="B131" s="16">
        <v>1130299404</v>
      </c>
      <c r="C131" s="13" t="s">
        <v>5</v>
      </c>
      <c r="D131" s="16">
        <v>130</v>
      </c>
      <c r="E131" s="14" t="s">
        <v>52</v>
      </c>
      <c r="F131" s="15">
        <v>40.299999999999997</v>
      </c>
    </row>
    <row r="132" spans="1:6" ht="31.5" x14ac:dyDescent="0.25">
      <c r="A132" s="16">
        <v>775</v>
      </c>
      <c r="B132" s="16">
        <v>1170504004</v>
      </c>
      <c r="C132" s="13" t="s">
        <v>5</v>
      </c>
      <c r="D132" s="16">
        <v>180</v>
      </c>
      <c r="E132" s="14" t="s">
        <v>54</v>
      </c>
      <c r="F132" s="15">
        <v>37.700000000000003</v>
      </c>
    </row>
    <row r="133" spans="1:6" ht="47.25" x14ac:dyDescent="0.25">
      <c r="A133" s="16">
        <v>775</v>
      </c>
      <c r="B133" s="16">
        <v>2020205104</v>
      </c>
      <c r="C133" s="13" t="s">
        <v>5</v>
      </c>
      <c r="D133" s="16">
        <v>151</v>
      </c>
      <c r="E133" s="14" t="s">
        <v>74</v>
      </c>
      <c r="F133" s="15">
        <v>1969.7</v>
      </c>
    </row>
    <row r="134" spans="1:6" ht="110.25" x14ac:dyDescent="0.25">
      <c r="A134" s="16">
        <v>775</v>
      </c>
      <c r="B134" s="16">
        <v>2020299904</v>
      </c>
      <c r="C134" s="13">
        <v>7122</v>
      </c>
      <c r="D134" s="16">
        <v>151</v>
      </c>
      <c r="E134" s="14" t="s">
        <v>80</v>
      </c>
      <c r="F134" s="15">
        <v>38101.300000000003</v>
      </c>
    </row>
    <row r="135" spans="1:6" ht="173.25" x14ac:dyDescent="0.25">
      <c r="A135" s="16">
        <v>775</v>
      </c>
      <c r="B135" s="16">
        <v>2020299904</v>
      </c>
      <c r="C135" s="13">
        <v>7125</v>
      </c>
      <c r="D135" s="16">
        <v>151</v>
      </c>
      <c r="E135" s="14" t="s">
        <v>76</v>
      </c>
      <c r="F135" s="15">
        <v>16015</v>
      </c>
    </row>
    <row r="136" spans="1:6" ht="94.5" x14ac:dyDescent="0.25">
      <c r="A136" s="16">
        <v>775</v>
      </c>
      <c r="B136" s="16">
        <v>2020299904</v>
      </c>
      <c r="C136" s="13">
        <v>7131</v>
      </c>
      <c r="D136" s="16">
        <v>151</v>
      </c>
      <c r="E136" s="14" t="s">
        <v>81</v>
      </c>
      <c r="F136" s="15">
        <v>844.2</v>
      </c>
    </row>
    <row r="137" spans="1:6" ht="81.75" customHeight="1" x14ac:dyDescent="0.25">
      <c r="A137" s="16">
        <v>775</v>
      </c>
      <c r="B137" s="16">
        <v>2020302004</v>
      </c>
      <c r="C137" s="13" t="s">
        <v>5</v>
      </c>
      <c r="D137" s="16">
        <v>151</v>
      </c>
      <c r="E137" s="19" t="s">
        <v>82</v>
      </c>
      <c r="F137" s="15">
        <v>980.8</v>
      </c>
    </row>
    <row r="138" spans="1:6" ht="142.5" customHeight="1" x14ac:dyDescent="0.25">
      <c r="A138" s="16">
        <v>775</v>
      </c>
      <c r="B138" s="16">
        <v>2020302404</v>
      </c>
      <c r="C138" s="13">
        <v>7202</v>
      </c>
      <c r="D138" s="16">
        <v>151</v>
      </c>
      <c r="E138" s="19" t="s">
        <v>83</v>
      </c>
      <c r="F138" s="15">
        <v>2782.2</v>
      </c>
    </row>
    <row r="139" spans="1:6" ht="63" x14ac:dyDescent="0.25">
      <c r="A139" s="16">
        <v>775</v>
      </c>
      <c r="B139" s="16">
        <v>2020302404</v>
      </c>
      <c r="C139" s="13" t="s">
        <v>150</v>
      </c>
      <c r="D139" s="16">
        <v>151</v>
      </c>
      <c r="E139" s="14" t="s">
        <v>151</v>
      </c>
      <c r="F139" s="15">
        <v>111.7</v>
      </c>
    </row>
    <row r="140" spans="1:6" ht="77.25" customHeight="1" x14ac:dyDescent="0.25">
      <c r="A140" s="16">
        <v>775</v>
      </c>
      <c r="B140" s="16">
        <v>2020302404</v>
      </c>
      <c r="C140" s="13" t="s">
        <v>152</v>
      </c>
      <c r="D140" s="16">
        <v>151</v>
      </c>
      <c r="E140" s="19" t="s">
        <v>153</v>
      </c>
      <c r="F140" s="15">
        <v>56.7</v>
      </c>
    </row>
    <row r="141" spans="1:6" ht="409.5" x14ac:dyDescent="0.25">
      <c r="A141" s="16">
        <v>775</v>
      </c>
      <c r="B141" s="16">
        <v>2020302404</v>
      </c>
      <c r="C141" s="13">
        <v>7212</v>
      </c>
      <c r="D141" s="16">
        <v>151</v>
      </c>
      <c r="E141" s="14" t="s">
        <v>84</v>
      </c>
      <c r="F141" s="15">
        <v>229208.8</v>
      </c>
    </row>
    <row r="142" spans="1:6" ht="348" customHeight="1" x14ac:dyDescent="0.25">
      <c r="A142" s="16">
        <v>775</v>
      </c>
      <c r="B142" s="16">
        <v>2020302404</v>
      </c>
      <c r="C142" s="13">
        <v>7213</v>
      </c>
      <c r="D142" s="16">
        <v>151</v>
      </c>
      <c r="E142" s="19" t="s">
        <v>85</v>
      </c>
      <c r="F142" s="15">
        <v>3031.3</v>
      </c>
    </row>
    <row r="143" spans="1:6" ht="321" customHeight="1" x14ac:dyDescent="0.25">
      <c r="A143" s="16">
        <v>775</v>
      </c>
      <c r="B143" s="16">
        <v>2020302404</v>
      </c>
      <c r="C143" s="13">
        <v>7214</v>
      </c>
      <c r="D143" s="16">
        <v>151</v>
      </c>
      <c r="E143" s="19" t="s">
        <v>86</v>
      </c>
      <c r="F143" s="15">
        <v>350315.8</v>
      </c>
    </row>
    <row r="144" spans="1:6" ht="370.5" customHeight="1" x14ac:dyDescent="0.25">
      <c r="A144" s="16">
        <v>775</v>
      </c>
      <c r="B144" s="16">
        <v>2020302404</v>
      </c>
      <c r="C144" s="13">
        <v>7215</v>
      </c>
      <c r="D144" s="16">
        <v>151</v>
      </c>
      <c r="E144" s="14" t="s">
        <v>87</v>
      </c>
      <c r="F144" s="15">
        <v>8057.3</v>
      </c>
    </row>
    <row r="145" spans="1:6" ht="110.25" x14ac:dyDescent="0.25">
      <c r="A145" s="16">
        <v>775</v>
      </c>
      <c r="B145" s="16">
        <v>2020302404</v>
      </c>
      <c r="C145" s="13">
        <v>7231</v>
      </c>
      <c r="D145" s="16">
        <v>151</v>
      </c>
      <c r="E145" s="14" t="s">
        <v>88</v>
      </c>
      <c r="F145" s="15">
        <v>23775.3</v>
      </c>
    </row>
    <row r="146" spans="1:6" ht="79.5" customHeight="1" x14ac:dyDescent="0.25">
      <c r="A146" s="16">
        <v>775</v>
      </c>
      <c r="B146" s="16">
        <v>2020302404</v>
      </c>
      <c r="C146" s="13">
        <v>7232</v>
      </c>
      <c r="D146" s="16">
        <v>151</v>
      </c>
      <c r="E146" s="19" t="s">
        <v>89</v>
      </c>
      <c r="F146" s="15">
        <v>2223.4</v>
      </c>
    </row>
    <row r="147" spans="1:6" ht="162.75" customHeight="1" x14ac:dyDescent="0.25">
      <c r="A147" s="16">
        <v>775</v>
      </c>
      <c r="B147" s="16">
        <v>2020302404</v>
      </c>
      <c r="C147" s="13">
        <v>7251</v>
      </c>
      <c r="D147" s="16">
        <v>151</v>
      </c>
      <c r="E147" s="19" t="s">
        <v>90</v>
      </c>
      <c r="F147" s="15">
        <v>955.2</v>
      </c>
    </row>
    <row r="148" spans="1:6" ht="47.25" customHeight="1" x14ac:dyDescent="0.25">
      <c r="A148" s="16">
        <v>775</v>
      </c>
      <c r="B148" s="16">
        <v>2020302704</v>
      </c>
      <c r="C148" s="13">
        <v>7221</v>
      </c>
      <c r="D148" s="16">
        <v>151</v>
      </c>
      <c r="E148" s="19" t="s">
        <v>91</v>
      </c>
      <c r="F148" s="15">
        <v>4928.8999999999996</v>
      </c>
    </row>
    <row r="149" spans="1:6" ht="51" customHeight="1" x14ac:dyDescent="0.25">
      <c r="A149" s="16">
        <v>775</v>
      </c>
      <c r="B149" s="16">
        <v>2020302704</v>
      </c>
      <c r="C149" s="13">
        <v>7222</v>
      </c>
      <c r="D149" s="16">
        <v>151</v>
      </c>
      <c r="E149" s="19" t="s">
        <v>92</v>
      </c>
      <c r="F149" s="15">
        <v>7931.2</v>
      </c>
    </row>
    <row r="150" spans="1:6" ht="47.25" x14ac:dyDescent="0.25">
      <c r="A150" s="16">
        <v>775</v>
      </c>
      <c r="B150" s="16">
        <v>2020302704</v>
      </c>
      <c r="C150" s="13">
        <v>7223</v>
      </c>
      <c r="D150" s="16">
        <v>151</v>
      </c>
      <c r="E150" s="14" t="s">
        <v>93</v>
      </c>
      <c r="F150" s="15">
        <v>17876.3</v>
      </c>
    </row>
    <row r="151" spans="1:6" ht="126" x14ac:dyDescent="0.25">
      <c r="A151" s="16">
        <v>775</v>
      </c>
      <c r="B151" s="16">
        <v>2020302904</v>
      </c>
      <c r="C151" s="13" t="s">
        <v>5</v>
      </c>
      <c r="D151" s="16">
        <v>151</v>
      </c>
      <c r="E151" s="14" t="s">
        <v>94</v>
      </c>
      <c r="F151" s="15">
        <v>26220</v>
      </c>
    </row>
    <row r="152" spans="1:6" ht="42.75" customHeight="1" x14ac:dyDescent="0.25">
      <c r="A152" s="16">
        <v>775</v>
      </c>
      <c r="B152" s="16">
        <v>2020499904</v>
      </c>
      <c r="C152" s="13">
        <v>7301</v>
      </c>
      <c r="D152" s="16">
        <v>151</v>
      </c>
      <c r="E152" s="14" t="s">
        <v>130</v>
      </c>
      <c r="F152" s="15">
        <v>146.6</v>
      </c>
    </row>
    <row r="153" spans="1:6" ht="157.5" x14ac:dyDescent="0.25">
      <c r="A153" s="16">
        <v>775</v>
      </c>
      <c r="B153" s="16">
        <v>2020499904</v>
      </c>
      <c r="C153" s="13">
        <v>7314</v>
      </c>
      <c r="D153" s="16">
        <v>151</v>
      </c>
      <c r="E153" s="14" t="s">
        <v>95</v>
      </c>
      <c r="F153" s="15">
        <v>7656.3</v>
      </c>
    </row>
    <row r="154" spans="1:6" ht="159.75" customHeight="1" x14ac:dyDescent="0.25">
      <c r="A154" s="16">
        <v>775</v>
      </c>
      <c r="B154" s="16">
        <v>2180401004</v>
      </c>
      <c r="C154" s="13" t="s">
        <v>5</v>
      </c>
      <c r="D154" s="16">
        <v>180</v>
      </c>
      <c r="E154" s="19" t="s">
        <v>77</v>
      </c>
      <c r="F154" s="15">
        <v>160.1</v>
      </c>
    </row>
    <row r="155" spans="1:6" ht="63" x14ac:dyDescent="0.25">
      <c r="A155" s="16">
        <v>775</v>
      </c>
      <c r="B155" s="16">
        <v>2180402004</v>
      </c>
      <c r="C155" s="13" t="s">
        <v>5</v>
      </c>
      <c r="D155" s="16">
        <v>180</v>
      </c>
      <c r="E155" s="14" t="s">
        <v>78</v>
      </c>
      <c r="F155" s="15">
        <v>191.5</v>
      </c>
    </row>
    <row r="156" spans="1:6" ht="78.75" x14ac:dyDescent="0.25">
      <c r="A156" s="16">
        <v>775</v>
      </c>
      <c r="B156" s="16">
        <v>2190400004</v>
      </c>
      <c r="C156" s="13" t="s">
        <v>5</v>
      </c>
      <c r="D156" s="16">
        <v>151</v>
      </c>
      <c r="E156" s="14" t="s">
        <v>62</v>
      </c>
      <c r="F156" s="15">
        <v>-373.2</v>
      </c>
    </row>
    <row r="157" spans="1:6" ht="63" x14ac:dyDescent="0.25">
      <c r="A157" s="16">
        <v>792</v>
      </c>
      <c r="B157" s="12"/>
      <c r="C157" s="13"/>
      <c r="D157" s="12"/>
      <c r="E157" s="14" t="s">
        <v>127</v>
      </c>
      <c r="F157" s="15">
        <f>F158+F160+F161+F162+F159</f>
        <v>116491.29999999999</v>
      </c>
    </row>
    <row r="158" spans="1:6" ht="31.5" x14ac:dyDescent="0.25">
      <c r="A158" s="16">
        <v>792</v>
      </c>
      <c r="B158" s="16">
        <v>1130299404</v>
      </c>
      <c r="C158" s="13" t="s">
        <v>5</v>
      </c>
      <c r="D158" s="16">
        <v>130</v>
      </c>
      <c r="E158" s="14" t="s">
        <v>52</v>
      </c>
      <c r="F158" s="15">
        <v>11.6</v>
      </c>
    </row>
    <row r="159" spans="1:6" ht="48" customHeight="1" x14ac:dyDescent="0.25">
      <c r="A159" s="16">
        <v>792</v>
      </c>
      <c r="B159" s="16">
        <v>2020100104</v>
      </c>
      <c r="C159" s="13" t="s">
        <v>5</v>
      </c>
      <c r="D159" s="16">
        <v>151</v>
      </c>
      <c r="E159" s="19" t="s">
        <v>144</v>
      </c>
      <c r="F159" s="15">
        <v>31818</v>
      </c>
    </row>
    <row r="160" spans="1:6" ht="48" customHeight="1" x14ac:dyDescent="0.25">
      <c r="A160" s="16">
        <v>792</v>
      </c>
      <c r="B160" s="16">
        <v>2020100304</v>
      </c>
      <c r="C160" s="13" t="s">
        <v>5</v>
      </c>
      <c r="D160" s="16">
        <v>151</v>
      </c>
      <c r="E160" s="19" t="s">
        <v>96</v>
      </c>
      <c r="F160" s="15">
        <v>53402.1</v>
      </c>
    </row>
    <row r="161" spans="1:6" ht="47.25" x14ac:dyDescent="0.25">
      <c r="A161" s="16">
        <v>792</v>
      </c>
      <c r="B161" s="16">
        <v>2020299904</v>
      </c>
      <c r="C161" s="13">
        <v>7101</v>
      </c>
      <c r="D161" s="16">
        <v>151</v>
      </c>
      <c r="E161" s="14" t="s">
        <v>79</v>
      </c>
      <c r="F161" s="15">
        <v>31281.599999999999</v>
      </c>
    </row>
    <row r="162" spans="1:6" ht="78.75" x14ac:dyDescent="0.25">
      <c r="A162" s="16">
        <v>792</v>
      </c>
      <c r="B162" s="16">
        <v>2190400004</v>
      </c>
      <c r="C162" s="13" t="s">
        <v>5</v>
      </c>
      <c r="D162" s="16">
        <v>151</v>
      </c>
      <c r="E162" s="14" t="s">
        <v>62</v>
      </c>
      <c r="F162" s="15">
        <v>-22</v>
      </c>
    </row>
    <row r="163" spans="1:6" ht="94.5" x14ac:dyDescent="0.25">
      <c r="A163" s="16">
        <v>815</v>
      </c>
      <c r="B163" s="12"/>
      <c r="C163" s="13"/>
      <c r="D163" s="12"/>
      <c r="E163" s="14" t="s">
        <v>97</v>
      </c>
      <c r="F163" s="15">
        <f>F164</f>
        <v>23.4</v>
      </c>
    </row>
    <row r="164" spans="1:6" ht="63" x14ac:dyDescent="0.25">
      <c r="A164" s="16">
        <v>815</v>
      </c>
      <c r="B164" s="16">
        <v>1169004004</v>
      </c>
      <c r="C164" s="13" t="s">
        <v>5</v>
      </c>
      <c r="D164" s="16">
        <v>140</v>
      </c>
      <c r="E164" s="14" t="s">
        <v>11</v>
      </c>
      <c r="F164" s="15">
        <v>23.4</v>
      </c>
    </row>
    <row r="165" spans="1:6" ht="63" x14ac:dyDescent="0.25">
      <c r="A165" s="16">
        <v>817</v>
      </c>
      <c r="B165" s="12"/>
      <c r="C165" s="13"/>
      <c r="D165" s="12"/>
      <c r="E165" s="14" t="s">
        <v>143</v>
      </c>
      <c r="F165" s="15">
        <f>F166</f>
        <v>162</v>
      </c>
    </row>
    <row r="166" spans="1:6" ht="63" x14ac:dyDescent="0.25">
      <c r="A166" s="16">
        <v>817</v>
      </c>
      <c r="B166" s="16">
        <v>1169004004</v>
      </c>
      <c r="C166" s="13" t="s">
        <v>5</v>
      </c>
      <c r="D166" s="16">
        <v>140</v>
      </c>
      <c r="E166" s="14" t="s">
        <v>11</v>
      </c>
      <c r="F166" s="15">
        <v>162</v>
      </c>
    </row>
    <row r="167" spans="1:6" ht="47.25" x14ac:dyDescent="0.25">
      <c r="A167" s="16">
        <v>854</v>
      </c>
      <c r="B167" s="12"/>
      <c r="C167" s="13"/>
      <c r="D167" s="12"/>
      <c r="E167" s="14" t="s">
        <v>98</v>
      </c>
      <c r="F167" s="15">
        <f>F168</f>
        <v>24</v>
      </c>
    </row>
    <row r="168" spans="1:6" ht="63" x14ac:dyDescent="0.25">
      <c r="A168" s="16">
        <v>854</v>
      </c>
      <c r="B168" s="16">
        <v>1169004004</v>
      </c>
      <c r="C168" s="13" t="s">
        <v>5</v>
      </c>
      <c r="D168" s="16">
        <v>140</v>
      </c>
      <c r="E168" s="14" t="s">
        <v>11</v>
      </c>
      <c r="F168" s="15">
        <v>24</v>
      </c>
    </row>
    <row r="169" spans="1:6" ht="95.25" customHeight="1" x14ac:dyDescent="0.25">
      <c r="A169" s="16">
        <v>863</v>
      </c>
      <c r="B169" s="12"/>
      <c r="C169" s="13"/>
      <c r="D169" s="12"/>
      <c r="E169" s="19" t="s">
        <v>128</v>
      </c>
      <c r="F169" s="15">
        <f>SUM(F170:F178)</f>
        <v>361721.30000000005</v>
      </c>
    </row>
    <row r="170" spans="1:6" ht="94.5" x14ac:dyDescent="0.25">
      <c r="A170" s="16">
        <v>863</v>
      </c>
      <c r="B170" s="16">
        <v>1110104004</v>
      </c>
      <c r="C170" s="13" t="s">
        <v>5</v>
      </c>
      <c r="D170" s="16">
        <v>120</v>
      </c>
      <c r="E170" s="14" t="s">
        <v>99</v>
      </c>
      <c r="F170" s="15">
        <v>2517.1999999999998</v>
      </c>
    </row>
    <row r="171" spans="1:6" ht="129" customHeight="1" x14ac:dyDescent="0.25">
      <c r="A171" s="16">
        <v>863</v>
      </c>
      <c r="B171" s="16">
        <v>1110501204</v>
      </c>
      <c r="C171" s="13" t="s">
        <v>5</v>
      </c>
      <c r="D171" s="16">
        <v>120</v>
      </c>
      <c r="E171" s="19" t="s">
        <v>100</v>
      </c>
      <c r="F171" s="15">
        <v>181847.6</v>
      </c>
    </row>
    <row r="172" spans="1:6" ht="126" customHeight="1" x14ac:dyDescent="0.25">
      <c r="A172" s="16">
        <v>863</v>
      </c>
      <c r="B172" s="16">
        <v>1110502404</v>
      </c>
      <c r="C172" s="13" t="s">
        <v>5</v>
      </c>
      <c r="D172" s="16">
        <v>120</v>
      </c>
      <c r="E172" s="19" t="s">
        <v>101</v>
      </c>
      <c r="F172" s="15">
        <v>1801.2</v>
      </c>
    </row>
    <row r="173" spans="1:6" ht="126" x14ac:dyDescent="0.25">
      <c r="A173" s="16">
        <v>863</v>
      </c>
      <c r="B173" s="16">
        <v>1110503404</v>
      </c>
      <c r="C173" s="13" t="s">
        <v>5</v>
      </c>
      <c r="D173" s="16">
        <v>120</v>
      </c>
      <c r="E173" s="14" t="s">
        <v>102</v>
      </c>
      <c r="F173" s="15">
        <v>568.9</v>
      </c>
    </row>
    <row r="174" spans="1:6" ht="63" x14ac:dyDescent="0.25">
      <c r="A174" s="16">
        <v>863</v>
      </c>
      <c r="B174" s="16">
        <v>1110507404</v>
      </c>
      <c r="C174" s="13" t="s">
        <v>5</v>
      </c>
      <c r="D174" s="16">
        <v>120</v>
      </c>
      <c r="E174" s="14" t="s">
        <v>103</v>
      </c>
      <c r="F174" s="15">
        <v>74328.5</v>
      </c>
    </row>
    <row r="175" spans="1:6" ht="94.5" x14ac:dyDescent="0.25">
      <c r="A175" s="16">
        <v>863</v>
      </c>
      <c r="B175" s="16">
        <v>1110701404</v>
      </c>
      <c r="C175" s="13" t="s">
        <v>5</v>
      </c>
      <c r="D175" s="16">
        <v>120</v>
      </c>
      <c r="E175" s="14" t="s">
        <v>104</v>
      </c>
      <c r="F175" s="15">
        <v>4250.7</v>
      </c>
    </row>
    <row r="176" spans="1:6" ht="141.75" x14ac:dyDescent="0.25">
      <c r="A176" s="16">
        <v>863</v>
      </c>
      <c r="B176" s="16">
        <v>1110904404</v>
      </c>
      <c r="C176" s="13" t="s">
        <v>5</v>
      </c>
      <c r="D176" s="16">
        <v>120</v>
      </c>
      <c r="E176" s="14" t="s">
        <v>105</v>
      </c>
      <c r="F176" s="15">
        <v>4237.8</v>
      </c>
    </row>
    <row r="177" spans="1:6" ht="141.75" x14ac:dyDescent="0.25">
      <c r="A177" s="16">
        <v>863</v>
      </c>
      <c r="B177" s="16">
        <v>1140204304</v>
      </c>
      <c r="C177" s="13" t="s">
        <v>5</v>
      </c>
      <c r="D177" s="16">
        <v>410</v>
      </c>
      <c r="E177" s="14" t="s">
        <v>106</v>
      </c>
      <c r="F177" s="15">
        <v>85986.5</v>
      </c>
    </row>
    <row r="178" spans="1:6" ht="51" customHeight="1" x14ac:dyDescent="0.25">
      <c r="A178" s="16">
        <v>863</v>
      </c>
      <c r="B178" s="16">
        <v>1140601204</v>
      </c>
      <c r="C178" s="13" t="s">
        <v>5</v>
      </c>
      <c r="D178" s="16">
        <v>430</v>
      </c>
      <c r="E178" s="19" t="s">
        <v>107</v>
      </c>
      <c r="F178" s="15">
        <v>6182.9</v>
      </c>
    </row>
    <row r="179" spans="1:6" ht="48.75" customHeight="1" x14ac:dyDescent="0.25">
      <c r="A179" s="16">
        <v>876</v>
      </c>
      <c r="B179" s="12"/>
      <c r="C179" s="13"/>
      <c r="D179" s="12"/>
      <c r="E179" s="19" t="s">
        <v>108</v>
      </c>
      <c r="F179" s="15">
        <f>F180</f>
        <v>93</v>
      </c>
    </row>
    <row r="180" spans="1:6" ht="63" x14ac:dyDescent="0.25">
      <c r="A180" s="16">
        <v>876</v>
      </c>
      <c r="B180" s="16">
        <v>1169004004</v>
      </c>
      <c r="C180" s="13" t="s">
        <v>5</v>
      </c>
      <c r="D180" s="16">
        <v>140</v>
      </c>
      <c r="E180" s="14" t="s">
        <v>11</v>
      </c>
      <c r="F180" s="15">
        <v>93</v>
      </c>
    </row>
    <row r="181" spans="1:6" ht="63" x14ac:dyDescent="0.25">
      <c r="A181" s="16">
        <v>890</v>
      </c>
      <c r="B181" s="12"/>
      <c r="C181" s="13"/>
      <c r="D181" s="12"/>
      <c r="E181" s="14" t="s">
        <v>109</v>
      </c>
      <c r="F181" s="15">
        <f>F182</f>
        <v>307</v>
      </c>
    </row>
    <row r="182" spans="1:6" ht="47.25" x14ac:dyDescent="0.25">
      <c r="A182" s="16">
        <v>890</v>
      </c>
      <c r="B182" s="16">
        <v>1162505001</v>
      </c>
      <c r="C182" s="13" t="s">
        <v>5</v>
      </c>
      <c r="D182" s="16">
        <v>140</v>
      </c>
      <c r="E182" s="14" t="s">
        <v>10</v>
      </c>
      <c r="F182" s="15">
        <v>307</v>
      </c>
    </row>
    <row r="183" spans="1:6" x14ac:dyDescent="0.25">
      <c r="E183" s="21"/>
      <c r="F183" s="22"/>
    </row>
    <row r="184" spans="1:6" x14ac:dyDescent="0.25">
      <c r="E184" s="21"/>
      <c r="F184" s="22"/>
    </row>
    <row r="185" spans="1:6" x14ac:dyDescent="0.25">
      <c r="F185" s="22"/>
    </row>
    <row r="186" spans="1:6" x14ac:dyDescent="0.25">
      <c r="F186" s="22"/>
    </row>
    <row r="187" spans="1:6" x14ac:dyDescent="0.25">
      <c r="F187" s="22"/>
    </row>
    <row r="188" spans="1:6" x14ac:dyDescent="0.25">
      <c r="F188" s="22"/>
    </row>
    <row r="189" spans="1:6" x14ac:dyDescent="0.25">
      <c r="F189" s="22"/>
    </row>
    <row r="190" spans="1:6" x14ac:dyDescent="0.25">
      <c r="F190" s="22"/>
    </row>
    <row r="191" spans="1:6" x14ac:dyDescent="0.25">
      <c r="F191" s="22"/>
    </row>
    <row r="192" spans="1:6" x14ac:dyDescent="0.25">
      <c r="F192" s="22"/>
    </row>
    <row r="193" spans="6:6" x14ac:dyDescent="0.25">
      <c r="F193" s="22"/>
    </row>
    <row r="194" spans="6:6" x14ac:dyDescent="0.25">
      <c r="F194" s="22"/>
    </row>
    <row r="195" spans="6:6" x14ac:dyDescent="0.25">
      <c r="F195" s="22"/>
    </row>
    <row r="196" spans="6:6" x14ac:dyDescent="0.25">
      <c r="F196" s="22"/>
    </row>
    <row r="197" spans="6:6" x14ac:dyDescent="0.25">
      <c r="F197" s="22"/>
    </row>
    <row r="198" spans="6:6" x14ac:dyDescent="0.25">
      <c r="F198" s="22"/>
    </row>
    <row r="199" spans="6:6" x14ac:dyDescent="0.25">
      <c r="F199" s="22"/>
    </row>
    <row r="200" spans="6:6" x14ac:dyDescent="0.25">
      <c r="F200" s="22"/>
    </row>
    <row r="201" spans="6:6" x14ac:dyDescent="0.25">
      <c r="F201" s="22"/>
    </row>
    <row r="202" spans="6:6" x14ac:dyDescent="0.25">
      <c r="F202" s="22"/>
    </row>
    <row r="203" spans="6:6" x14ac:dyDescent="0.25">
      <c r="F203" s="22"/>
    </row>
    <row r="204" spans="6:6" x14ac:dyDescent="0.25">
      <c r="F204" s="22"/>
    </row>
    <row r="205" spans="6:6" x14ac:dyDescent="0.25">
      <c r="F205" s="22"/>
    </row>
    <row r="206" spans="6:6" x14ac:dyDescent="0.25">
      <c r="F206" s="22"/>
    </row>
    <row r="207" spans="6:6" x14ac:dyDescent="0.25">
      <c r="F207" s="22"/>
    </row>
    <row r="208" spans="6:6" x14ac:dyDescent="0.25">
      <c r="F208" s="22"/>
    </row>
    <row r="209" spans="6:6" x14ac:dyDescent="0.25">
      <c r="F209" s="22"/>
    </row>
    <row r="210" spans="6:6" x14ac:dyDescent="0.25">
      <c r="F210" s="22"/>
    </row>
    <row r="211" spans="6:6" x14ac:dyDescent="0.25">
      <c r="F211" s="22"/>
    </row>
    <row r="212" spans="6:6" x14ac:dyDescent="0.25">
      <c r="F212" s="22"/>
    </row>
    <row r="213" spans="6:6" x14ac:dyDescent="0.25">
      <c r="F213" s="22"/>
    </row>
    <row r="214" spans="6:6" x14ac:dyDescent="0.25">
      <c r="F214" s="22"/>
    </row>
    <row r="215" spans="6:6" x14ac:dyDescent="0.25">
      <c r="F215" s="22"/>
    </row>
    <row r="216" spans="6:6" x14ac:dyDescent="0.25">
      <c r="F216" s="22"/>
    </row>
    <row r="217" spans="6:6" x14ac:dyDescent="0.25">
      <c r="F217" s="22"/>
    </row>
    <row r="218" spans="6:6" x14ac:dyDescent="0.25">
      <c r="F218" s="22"/>
    </row>
    <row r="219" spans="6:6" x14ac:dyDescent="0.25">
      <c r="F219" s="22"/>
    </row>
    <row r="220" spans="6:6" x14ac:dyDescent="0.25">
      <c r="F220" s="22"/>
    </row>
    <row r="221" spans="6:6" x14ac:dyDescent="0.25">
      <c r="F221" s="22"/>
    </row>
    <row r="222" spans="6:6" x14ac:dyDescent="0.25">
      <c r="F222" s="22"/>
    </row>
    <row r="223" spans="6:6" x14ac:dyDescent="0.25">
      <c r="F223" s="22"/>
    </row>
    <row r="224" spans="6:6" x14ac:dyDescent="0.25">
      <c r="F224" s="22"/>
    </row>
    <row r="225" spans="6:6" x14ac:dyDescent="0.25">
      <c r="F225" s="22"/>
    </row>
    <row r="226" spans="6:6" x14ac:dyDescent="0.25">
      <c r="F226" s="22"/>
    </row>
    <row r="227" spans="6:6" x14ac:dyDescent="0.25">
      <c r="F227" s="22"/>
    </row>
    <row r="228" spans="6:6" x14ac:dyDescent="0.25">
      <c r="F228" s="22"/>
    </row>
    <row r="229" spans="6:6" x14ac:dyDescent="0.25">
      <c r="F229" s="22"/>
    </row>
    <row r="230" spans="6:6" x14ac:dyDescent="0.25">
      <c r="F230" s="22"/>
    </row>
    <row r="231" spans="6:6" x14ac:dyDescent="0.25">
      <c r="F231" s="22"/>
    </row>
  </sheetData>
  <mergeCells count="2">
    <mergeCell ref="A9:D9"/>
    <mergeCell ref="A7:F7"/>
  </mergeCells>
  <pageMargins left="0.9055118110236221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 1</vt:lpstr>
      <vt:lpstr>'приложение  1'!Заголовки_для_печати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Маргарита Ринатовна Байгутлина</cp:lastModifiedBy>
  <cp:lastPrinted>2016-02-18T11:52:44Z</cp:lastPrinted>
  <dcterms:created xsi:type="dcterms:W3CDTF">2015-03-13T04:02:48Z</dcterms:created>
  <dcterms:modified xsi:type="dcterms:W3CDTF">2016-04-26T11:34:32Z</dcterms:modified>
</cp:coreProperties>
</file>