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30" windowWidth="11415" windowHeight="4230" activeTab="0"/>
  </bookViews>
  <sheets>
    <sheet name="бюджет 2016г.  (2)" sheetId="1" r:id="rId1"/>
    <sheet name="Лист1" sheetId="2" r:id="rId2"/>
  </sheets>
  <definedNames>
    <definedName name="_xlnm.Print_Titles" localSheetId="0">'бюджет 2016г.  (2)'!$9:$11</definedName>
    <definedName name="_xlnm.Print_Area" localSheetId="0">'бюджет 2016г.  (2)'!$A$1:$I$539</definedName>
  </definedNames>
  <calcPr fullCalcOnLoad="1"/>
</workbook>
</file>

<file path=xl/sharedStrings.xml><?xml version="1.0" encoding="utf-8"?>
<sst xmlns="http://schemas.openxmlformats.org/spreadsheetml/2006/main" count="3676" uniqueCount="372">
  <si>
    <t>Музеи и постоянные выставки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</si>
  <si>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</si>
  <si>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Наименование</t>
  </si>
  <si>
    <t>Глава</t>
  </si>
  <si>
    <t>ЦСР</t>
  </si>
  <si>
    <t>ВР</t>
  </si>
  <si>
    <t>Библиотеки</t>
  </si>
  <si>
    <t>Глава местной администрации (исполнительно-распорядительного органа муниципального образования)</t>
  </si>
  <si>
    <t>Совет городского округа город Салават Республики Башкортостан</t>
  </si>
  <si>
    <t>Субсидии организациям электротранспорта</t>
  </si>
  <si>
    <t>Оздоровление детей за счет средств муниципальных образований</t>
  </si>
  <si>
    <t>Сумма</t>
  </si>
  <si>
    <t>(тыс.рублей)</t>
  </si>
  <si>
    <t>Ведомственная структура расходов бюджета</t>
  </si>
  <si>
    <t>730</t>
  </si>
  <si>
    <t>764</t>
  </si>
  <si>
    <t>775</t>
  </si>
  <si>
    <t>Организация и содержание мест захоронения</t>
  </si>
  <si>
    <t>Отдел культуры Администрации городского округа город Салават Республики Башкортостан</t>
  </si>
  <si>
    <t>Комитет по физической культуре и спорту Администрации городского округа город Салават Республики Башкортостан</t>
  </si>
  <si>
    <t>Комитет по делам молодежи Администрации городского округа город Салават Республики Башкортостан</t>
  </si>
  <si>
    <t>769</t>
  </si>
  <si>
    <t>757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</si>
  <si>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</si>
  <si>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</si>
  <si>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</si>
  <si>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</si>
  <si>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</si>
  <si>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</si>
  <si>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</si>
  <si>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600</t>
  </si>
  <si>
    <t>Обслуживание государственного (муниципального) долга</t>
  </si>
  <si>
    <t>700</t>
  </si>
  <si>
    <t>706</t>
  </si>
  <si>
    <t>732</t>
  </si>
  <si>
    <t>Отдел строительства, транспорта и связи Администрации городского округа город Салават Республики Башкортостан</t>
  </si>
  <si>
    <t>733</t>
  </si>
  <si>
    <t>792</t>
  </si>
  <si>
    <t>705</t>
  </si>
  <si>
    <t>Контрольно-счетная палата городского округа город Салават Республики Башкортостан</t>
  </si>
  <si>
    <t>Дорожное хозяйство</t>
  </si>
  <si>
    <t>400</t>
  </si>
  <si>
    <t>4</t>
  </si>
  <si>
    <t>704</t>
  </si>
  <si>
    <t>Аппараты органов государственной власти Республики Башкортостан</t>
  </si>
  <si>
    <t>Подпрограмма "Оценка недвижимости, признание прав и регулирование отношений по муниципальной собственности"</t>
  </si>
  <si>
    <t>Мероприятия в сфере культуры, кинематографии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</si>
  <si>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</si>
  <si>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Учреждения в сфере общегосударственного управления</t>
  </si>
  <si>
    <t>Муниципальная программа "Управление муниципальными финансами и муниципальным долгом городского округа город Салават Республики Башкортостан"</t>
  </si>
  <si>
    <t>Подпрограмма "Совершенствование бюджетной политики и эффективное использование бюджетного потенциала городского округа город Салават Республики Башкортостан"</t>
  </si>
  <si>
    <t>Процентные платежи по муниципальному долгу</t>
  </si>
  <si>
    <t>Подпрограмма "Повышение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Башкортостан"</t>
  </si>
  <si>
    <t>Резервные фонды местных администраций</t>
  </si>
  <si>
    <t>Мероприятия в области коммунального хозяйства</t>
  </si>
  <si>
    <t>Муниципальная программа "Поддержка молодых семей, нуждающихся в улучшении жилищных условий"</t>
  </si>
  <si>
    <t>Муниципальная программа "Развитие средств массовой информации городского округа город Салават Республики Башкортостан"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</si>
  <si>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</si>
  <si>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Подпрограмма "Развитие системы социальной поддержки многодетных семей в городском округе город Салават Республики Башкортостан"</t>
  </si>
  <si>
    <t>Содержание и обслуживание муниципальной казны</t>
  </si>
  <si>
    <t>Доплата к пенсии муниципальных служащих</t>
  </si>
  <si>
    <t>Муниципальная программа "Транспортное развитие городского округа город Салават Республики Башкортостан"</t>
  </si>
  <si>
    <t>Подпрограмма "Развитие дорожного хозяйства в городском округе город Салават Республики Башкортостан"</t>
  </si>
  <si>
    <t>Мероприятия в области жилищного хозяйства</t>
  </si>
  <si>
    <t>Подпрограмма "Развитие объектов внешнего благоустройства территории городского округа город Салават Республики Башкортостан"</t>
  </si>
  <si>
    <t>Мероприятия в области физической культуры и спорта</t>
  </si>
  <si>
    <t>Мероприятия в сфере молодежной политики</t>
  </si>
  <si>
    <t>Учреждения в сфере молодежной политики</t>
  </si>
  <si>
    <t>Учреждения в сфере отдыха и оздоровления</t>
  </si>
  <si>
    <t>Подпрограмма "Развитие городского электрического автотранспорта на территории городского округа город Салават Республики Башкортостан"</t>
  </si>
  <si>
    <t>Подпрограмма " Обеспечение реализации программы "Транспортное развитие городского округа город Салават Республики Башкортостан"</t>
  </si>
  <si>
    <t>Подпрограмма "Развитие общедоступных библиотек городского округа город Салават Республики Башкортостан"</t>
  </si>
  <si>
    <t>Подпрограмма "Противодействие злоупотреблению наркотиками и их незаконному обороту в городском округе город Салават Республики Башкортостан"</t>
  </si>
  <si>
    <t>Подпрограмма "Развитие системы отдыха и оздоровления детей, подростков и молодежи в городском округе город Салават Республики Башкортостан"</t>
  </si>
  <si>
    <t>Подпрограмма "Мероприятия в сфере молодежной политики в городском округе город Салават Республики Башкортостан"</t>
  </si>
  <si>
    <t>Подпрограмма "Развитие системы дошкольного образования городского округа город Салават Республики Башкортостан"</t>
  </si>
  <si>
    <t>Подпрограмма "Развитие системы общего образования городского округа город Салават Республики Башкортостан"</t>
  </si>
  <si>
    <t>Подпрограмма "Развитие системы дополнительного образования городского округа город Салават Республики Башкортостан"</t>
  </si>
  <si>
    <t>Подпрограмма "Развитие школьного туризма для учащихся городского округа город Салават Республики Башкортостан "Моя малая Родина Башкортостан"</t>
  </si>
  <si>
    <t>Подпрограмма "Психолого-медико-педагогическая поддержка детей и подростков городского округа город Салават Республики Башкортостан"</t>
  </si>
  <si>
    <t>Подпрограмма "Развитие кадрового потенциала в городском округе город Салават Республики Башкортостан"</t>
  </si>
  <si>
    <t>Подпрограмма "Мероприятия в системе образования, направленные на обеспечение качества образовательных услуг в городском округе город Салават Республики Башкортостан"</t>
  </si>
  <si>
    <t>Муниципальная программа "Доступное жилье в городском округе город Салават Республики Башкортостан"</t>
  </si>
  <si>
    <t>Отдельные мероприятия в области автомобильного транспорта</t>
  </si>
  <si>
    <t>Подпрограмма "Создание общественных спасательных постов в местах массового отдыха населения и обучения населения, плаванию и приемам спасания на воде в городском округе город Салават Республики Башкортостан"</t>
  </si>
  <si>
    <t>Мероприятия по развитию малого и среднего предпринимательства</t>
  </si>
  <si>
    <t>Подпрограмма "Доступная среда в городском округе город Салават Республики Башкортостан"</t>
  </si>
  <si>
    <t>3</t>
  </si>
  <si>
    <t>Подпрограмма "Поддержка деятельности общественных организаций в городском округе город Салават Республики Башкортостан"</t>
  </si>
  <si>
    <t>Подпрограмма "Развитие художественного и музыкального образования (дополнительного образования в сфере культуры и искусства) городского округа город Салават Республики Башкортостан"</t>
  </si>
  <si>
    <t>Подпрограмма "Модернизация систем коммунальной инфраструктуры городского округа город Салават Республики Башкортостан"</t>
  </si>
  <si>
    <t>Подпрограмма "Развитие музеев в городском округе город Салават Республики Башкортостан"</t>
  </si>
  <si>
    <t>Подпрограмма "Развитие массовой физической культуры и спорта в городском округе город Салават Республики Башкортостан"</t>
  </si>
  <si>
    <t>Подпрограмма "Обеспечение реализации программы "Национально-культурное развитие в городском округе город Салават Республики Башкортостан"</t>
  </si>
  <si>
    <t>Подпрограмма "Обеспечение реализации программы "Развитие физической культуры и спорта в городском округе город Салават Республики Башкортостан"</t>
  </si>
  <si>
    <t>Подпрограмма "Обеспечение реализации программы "Развитие молодежной политики в городском округе город Салават Республики Башкортостан"</t>
  </si>
  <si>
    <t>Подпрограмма "Обеспечение реализации программы "Развитие  образования в городском округе город Салават Республики Башкортостан"</t>
  </si>
  <si>
    <t>Финансовое управление Администрации городского округа город Салават Республики Башкортостан</t>
  </si>
  <si>
    <t>Подпрограмма "Профилактика терроризма и экстремизма, а также минимизация и (или) ликвидация последствий проявлений терроризма на территории городского округа город Салават Республики Башкортостан"</t>
  </si>
  <si>
    <t>Подпрограмма "Сохранение, популяризация, охрана объектов культурного наследия на территории городского округа город Салават Республики Башкортостан"</t>
  </si>
  <si>
    <t>Управление городского хозяйства Администрации городского округа город Салават Республики Башкортостан</t>
  </si>
  <si>
    <t>Управление образования Администрации городского округа город Салават Республики Башкортостан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</si>
  <si>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</si>
  <si>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Предоставление субсидий бюджетным, автономным учреждениям и иным некоммерческим организациям</t>
  </si>
  <si>
    <t>Капитальные вложения в объекты государственной (муниципальной) собственности</t>
  </si>
  <si>
    <t>Учреждения в сфере средств массовой информации</t>
  </si>
  <si>
    <t>Публикация муниципальных правовых актов и иной официальной информации</t>
  </si>
  <si>
    <t>Переподготовка и повышение квалификации кадров</t>
  </si>
  <si>
    <t>Мероприятия для детей и молодежи</t>
  </si>
  <si>
    <t>Реализация комплекса мероприятий по формированию общей среды жизнедеятельности с учетом потребности инвалидов</t>
  </si>
  <si>
    <t/>
  </si>
  <si>
    <t>99</t>
  </si>
  <si>
    <t>0</t>
  </si>
  <si>
    <t>01</t>
  </si>
  <si>
    <t>1</t>
  </si>
  <si>
    <t>02</t>
  </si>
  <si>
    <t>Поисковые и аварийно-спасательные учреждения</t>
  </si>
  <si>
    <t>04</t>
  </si>
  <si>
    <t>05</t>
  </si>
  <si>
    <t>Программа "Развитие бытового обслуживания населения в городском округе город Салават Республики Башкортостан"</t>
  </si>
  <si>
    <t>И</t>
  </si>
  <si>
    <t>06</t>
  </si>
  <si>
    <t>08</t>
  </si>
  <si>
    <t>Подпрограмма "Благополучное детство и укрепление семейных ценностей в  городском округе город Салават Республики Башкортостан"</t>
  </si>
  <si>
    <t>7</t>
  </si>
  <si>
    <t>Муниципальная программа "Социальная поддержка граждан в  городском округе город Салават Республики Башкортостан"</t>
  </si>
  <si>
    <t>11</t>
  </si>
  <si>
    <t>12</t>
  </si>
  <si>
    <t>14</t>
  </si>
  <si>
    <t>Ж</t>
  </si>
  <si>
    <t>Мероприятия по благоустройству территорий населенных пунктов</t>
  </si>
  <si>
    <t>03</t>
  </si>
  <si>
    <t>2</t>
  </si>
  <si>
    <t>Субсидии на софинансирование расходов по содержанию, ремонту, капитальному ремонту, строительству и реконструкции автомобильных дорог общего пользования местного значения</t>
  </si>
  <si>
    <t>Муниципальная программа "Качественное жилищно-коммунальное обслуживание городского округа город Салават Республики Башкортостан"</t>
  </si>
  <si>
    <t>07</t>
  </si>
  <si>
    <t>Подпрограмма "Обеспечения сохранности жилищного фонда и создания безопасных, благоприятных условий проживания граждан в городском округе город Салават Республики Башкортостан"</t>
  </si>
  <si>
    <t>Я</t>
  </si>
  <si>
    <t>10</t>
  </si>
  <si>
    <t>Подпрограмма "Сохранение и развитие исполнительских искусств, проведение концертов, городских, республиканских мероприятий, конкурсов, фестивалей современного изобразительного искусства, создание условий для развития национальных культур и межрегионального сотрудничества в городском округе город Салават Республики Башкортостан"</t>
  </si>
  <si>
    <t>Государственная поддержка в сфере культуры, кинематографии</t>
  </si>
  <si>
    <t>5</t>
  </si>
  <si>
    <t>6</t>
  </si>
  <si>
    <t>13</t>
  </si>
  <si>
    <t>Центры спортивной подготовки (сборные команды)</t>
  </si>
  <si>
    <t>Б</t>
  </si>
  <si>
    <t>09</t>
  </si>
  <si>
    <t>Подпрограмма "Создание социально-экономических, организационных условий и гарантий для социального становления и развития молодых граждан в городском округе город Салават Республики Башкортостан"</t>
  </si>
  <si>
    <t>Л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</si>
  <si>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</si>
  <si>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</si>
  <si>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</si>
  <si>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</si>
  <si>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8</t>
  </si>
  <si>
    <t>Подпрограмма "Обеспечение реализации муниципальной программы "Управление муниципальными финансами и муниципальным долгом городского округа город Салават Республики Башкортостан"</t>
  </si>
  <si>
    <t>Подпрограмма "Проведение кадастровых работ по межеванию земельных участков"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</si>
  <si>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</si>
  <si>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Муниципальная программа "Развитие субъектов малого и среднего предпринимательства в городском округе город Салават Республики Башкортостан"</t>
  </si>
  <si>
    <t>Муниципальная программа "Развитие торговли в городском округе город Салават Республики Башкортостан"</t>
  </si>
  <si>
    <t>Муниципальная программа "Развитие  образования в городском округе город Салават Республики Башкортостан"</t>
  </si>
  <si>
    <t>Подпрограмма "Разработка документации по планировке территории на территории городского округа город Салават Республики Башкортостан"</t>
  </si>
  <si>
    <t>Муниципальная программа "Национально-культурное развитие в городском округе город Салават Республики Башкортостан"</t>
  </si>
  <si>
    <t>Муниципальная программа "Развитие физической культуры и спорта в городском округе город Салават Республики Башкортостан"</t>
  </si>
  <si>
    <t>Муниципальная программа "Развитие молодежной политики в городском округе город Салават Республики Башкортостан"</t>
  </si>
  <si>
    <t>Субсидии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</t>
  </si>
  <si>
    <t>Отдел муниципального контроля Администрации городского округа город Салават Республики Башкортостан</t>
  </si>
  <si>
    <t>00</t>
  </si>
  <si>
    <t>02040</t>
  </si>
  <si>
    <t>Закупка товаров, работ и услуг для обеспечения государственных (муниципальных) нужд</t>
  </si>
  <si>
    <t>02990</t>
  </si>
  <si>
    <t xml:space="preserve"> Администрация городского округа город Салават Республики Башкортостан</t>
  </si>
  <si>
    <t>Основное мероприятие "Проведение комплекса мер по оптимизации долговой нагрузки на бюджет городского округа город Салават Республики"</t>
  </si>
  <si>
    <t>06530</t>
  </si>
  <si>
    <t>Основное мероприятие" Обеспечение хранения и содержания республиканского резерва материальных запасов, предназначенных для ликвидации последствий чрезвычайных ситуаций"</t>
  </si>
  <si>
    <t>07500</t>
  </si>
  <si>
    <t>Основное мероприятие "Осуществление деятельности МБУ Аварийно-спасательная служба городского округа город Салават Республики Башкортостан"</t>
  </si>
  <si>
    <t>03290</t>
  </si>
  <si>
    <t>43450</t>
  </si>
  <si>
    <t>Основное мероприятие "Мероприятия по финансовой поддержке субъектов малого и среднего предпринимательства"</t>
  </si>
  <si>
    <t>72120</t>
  </si>
  <si>
    <t>03560</t>
  </si>
  <si>
    <t>10470</t>
  </si>
  <si>
    <t>Основное мероприятие "Проведение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бесплатно"</t>
  </si>
  <si>
    <t>72110</t>
  </si>
  <si>
    <t>Основное мероприятие " Осуществление деятельности  комиссий по делам несовершеннолетних и защите их прав"</t>
  </si>
  <si>
    <t>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</si>
  <si>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73080</t>
  </si>
  <si>
    <t>Основное мероприятие " Осуществление деятельности по опеке и попечительству"</t>
  </si>
  <si>
    <t>Субвенции на осуществление государственных полномочий по организации и осуществлению деятельности по опеке и попечительству</t>
  </si>
  <si>
    <t>73060</t>
  </si>
  <si>
    <t>Основное мероприятие "Обеспечение жилыми помещениями детей-сирот, детей, оставшихся без попечения родителей, а также детей, находящихся под опекой (попечительством) не имеющих закрепленного жилого помещения и проведение ремонта жилых помещений"</t>
  </si>
  <si>
    <t>Субвенции на 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</t>
  </si>
  <si>
    <t>73210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</si>
  <si>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бюджета Республики Башкортостан</t>
  </si>
  <si>
    <t>R0820</t>
  </si>
  <si>
    <t>Основное мероприятие "Обеспечение деятельности МАУ  "Телекомпания "Салават" городского округа города Салават Республики Башкортостан</t>
  </si>
  <si>
    <t>45990</t>
  </si>
  <si>
    <t>02080</t>
  </si>
  <si>
    <t>02300</t>
  </si>
  <si>
    <t>Оценка недвижимости, признание прав и регулирование отношений по государственной и муниципальной собственности</t>
  </si>
  <si>
    <t>09020</t>
  </si>
  <si>
    <t>09040</t>
  </si>
  <si>
    <t>64450</t>
  </si>
  <si>
    <t>Субвенции на осуществление государственных полномочий по созданию и обеспечению деятельности административных комиссий</t>
  </si>
  <si>
    <t>73090</t>
  </si>
  <si>
    <t>Управление по делам ГО и ЧС Администрации городского округа город Салават Республики Башкортостан</t>
  </si>
  <si>
    <t>726</t>
  </si>
  <si>
    <t>Подпрограмма "Обеспечение необходимых условий для своевременной подготовки городского округа город Салават Республики Башкортостан к пропуску ледохода и весеннего паводка"</t>
  </si>
  <si>
    <t>Основное мероприятие "Предпаводковые мероприятия проводимых МБУ Аварийно-спасательная служба городского округа город Салават Республики Башкортостан проведение взрывных работ по ликвидации ледовых заторов на р. Белая"</t>
  </si>
  <si>
    <t>Основное мероприятие "организация выставления дополнительных постов в местах отдыха населения на воде на период купального сезона"</t>
  </si>
  <si>
    <t>Подпрограмма " Обеспечение реализации программы 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</si>
  <si>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Основное мероприятие "Управление и контроль за реализацией программы"</t>
  </si>
  <si>
    <t>Основное мероприятие "Дорожное хозяйство"</t>
  </si>
  <si>
    <t>03150</t>
  </si>
  <si>
    <t>Содержание, ремонт, капитальный ремонт, строительство и реконструкция автомобильных дорог общего пользования местного значения за счет средств местных бюджетов</t>
  </si>
  <si>
    <t>S2160</t>
  </si>
  <si>
    <t>Основное мероприятие " По содержанию, ремонту, капитальному ремонту, строительству и реконструкции автомобильных дорог общего пользования местного значения"</t>
  </si>
  <si>
    <t>72160</t>
  </si>
  <si>
    <t>Основное мероприятие" Вознаграждение управляющим компаниям за сбор платы за найм, возмещение коммунальных услуг по населенным помещениям"</t>
  </si>
  <si>
    <t>03530</t>
  </si>
  <si>
    <t>Основное мероприятие" Уплата взносов на капитальный ремонт в отношении помещений, находящихся в государственной или муниципальной собственности"</t>
  </si>
  <si>
    <t>03610</t>
  </si>
  <si>
    <t>Основное мероприятие "Благоустройство городских территорий"</t>
  </si>
  <si>
    <t>06050</t>
  </si>
  <si>
    <t>Основное мероприятие "Организация и содержание мест захоронения"</t>
  </si>
  <si>
    <t>06400</t>
  </si>
  <si>
    <t>Основное мероприятие "Реализация комплекса мероприятий по формированию общей среды жизнедеятельности с учетом потребности инвалидов"</t>
  </si>
  <si>
    <t>Основное мероприятие "Обеспечение деятельности (оказание услуг) подведомственных учреждений"</t>
  </si>
  <si>
    <t>Муниципальная программа "Экология и природные ресурсы городского округа город Салават Республики Башкортостан"</t>
  </si>
  <si>
    <t>16</t>
  </si>
  <si>
    <t>Подпрограмма "Снижение объемов выбросов  загрязняющих веществ в атмосферу и снижение  содержания загрязняющих веществ в сточных водах, сбрасываемых в реку Белая"</t>
  </si>
  <si>
    <t>Основное мероприятие "Благоустройство территорий населенных пунктов"</t>
  </si>
  <si>
    <t>Подпрограмма "Совершенствование системы управления твердыми бытовыми отходами на территории городского округа город Салават Республики Башкортостан"</t>
  </si>
  <si>
    <t>73140</t>
  </si>
  <si>
    <t>Субвенции на осуществление государственных полномочий по организации проведения мероприятий по отлову и содержанию безнадзорных животных</t>
  </si>
  <si>
    <t>73340</t>
  </si>
  <si>
    <t>Основное мероприятие "Отдельные мероприятия в области автомобильного транспорта"</t>
  </si>
  <si>
    <t>63020</t>
  </si>
  <si>
    <t>63050</t>
  </si>
  <si>
    <t>Основное мероприятие "Субсидии организациям электротранспорта"</t>
  </si>
  <si>
    <t>Основное мероприятие" Разработка документации по планировке территории"</t>
  </si>
  <si>
    <t>Бюджетные инвестиции в объекты капитального строительства собственности муниципальных образований</t>
  </si>
  <si>
    <t>61320</t>
  </si>
  <si>
    <t>Основное мероприятие "Оценка недвижимости, признание прав и регулирование отношений по муниципальной собственности"</t>
  </si>
  <si>
    <t xml:space="preserve"> Основное мероприятие "Мероприятия по разработке схем территориального планирования, градостроительных и технических регламентов, градостроительное зонирование, планировке территорий"</t>
  </si>
  <si>
    <t>Основное мероприятие "Проведение концертов и иных зрелищных мероприятий"</t>
  </si>
  <si>
    <t>45870</t>
  </si>
  <si>
    <t>Основное мероприятие "Обеспечение деятельности развития национальных культур, поддержка национальных, общественных коллективов, КДЦ "Агидель"</t>
  </si>
  <si>
    <t>44100</t>
  </si>
  <si>
    <t>Основное мероприятие "Оказание муниципальных услуг (выполнение работ) и обеспечение деятельности в сфере дополнительного образования учреждений культуры и искусства"</t>
  </si>
  <si>
    <t>Организации по внешкольной работе с детьми</t>
  </si>
  <si>
    <t>42390</t>
  </si>
  <si>
    <t>Основное мероприятие "Выполнение мероприятий по охране культурного наследия"</t>
  </si>
  <si>
    <t>Основное мероприятие "Оказание муниципальных услуг (выполнение работ) и обеспечение деятельности учреждений культуры и искусства"</t>
  </si>
  <si>
    <t>44190</t>
  </si>
  <si>
    <t>44290</t>
  </si>
  <si>
    <t>Основное мероприятие "Обеспечение реализации муниципальной программы, управление, реализация, а также контроль за указанными подпрограммами"</t>
  </si>
  <si>
    <t>45290</t>
  </si>
  <si>
    <t>Муниципальная программа "Обеспечение общественной безопасности в городском округе город Салават Республики Башкортостан на 2015-2020 годы "</t>
  </si>
  <si>
    <t>15</t>
  </si>
  <si>
    <t>Основное мероприятие "Проведение массовых культурно - спортивных  мероприятий для детей, подростков, учащейся молодежи с целью пропаганды здорового образа жизни"</t>
  </si>
  <si>
    <t>41870</t>
  </si>
  <si>
    <t>Основное мероприятие "Организация и проведение в соответствии с единым календарным планом городских, республиканских физкультурных мероприятий"</t>
  </si>
  <si>
    <t>Основное мероприятие "Обеспечение деятельности спортивных клубов и физкультурно-оздоровительных комплексов"</t>
  </si>
  <si>
    <t>48290</t>
  </si>
  <si>
    <t>Основное мероприятие "Организация и проведение летней физкультурно-оздоровительной кампании для учащихся учреждений дополнительного образования детей физкультурно-спортивной направленности"</t>
  </si>
  <si>
    <t>43240</t>
  </si>
  <si>
    <t>Основное мероприятие "Меры социальной поддержки - бесплатное предоставление физкультурно-спортивных услуг муниципальными учреждениями, подведомственными КФКС Администрации ГО г. Салават РБ"</t>
  </si>
  <si>
    <t>Основное мероприятие "Управление реализацией и контроль за выполнением указанных подпрограмм"</t>
  </si>
  <si>
    <t>Основное мероприятие "Оказание психолого-педагогической и медико-социальной помощи населению"</t>
  </si>
  <si>
    <t>43190</t>
  </si>
  <si>
    <t>Основное мероприятие "Организация работы с подростками и молодежью"</t>
  </si>
  <si>
    <t>Основное мероприятие "Организация мероприятий, направленных на гражданско-патриотическое воспитание, проблемы духовно-нравственных ценностей и гражданской культуры молодежи"</t>
  </si>
  <si>
    <t>43110</t>
  </si>
  <si>
    <t>Основное мероприятие "Организация мероприятий, направленных на развитие КВН"</t>
  </si>
  <si>
    <t>Основное мероприятие "Участие в республиканских мероприятиях"</t>
  </si>
  <si>
    <t>Основное мероприятие "Мероприятия, направленные на развитие детских и молодежных общественных объединений"</t>
  </si>
  <si>
    <t>Основное мероприятие "Организация малозатратных форм отдыха, оздоровления и занятости в каникулярное время детей, подростков и молодежи"</t>
  </si>
  <si>
    <t>Основное мероприятие "Проведение общегородских мероприятий по профилактике экстремизма в молодежной среде"</t>
  </si>
  <si>
    <t>Основное мероприятие "Аппараты органов государственной власти Республики Башкортостан"</t>
  </si>
  <si>
    <t>Основное мероприятие "Учебно-методические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пункты"</t>
  </si>
  <si>
    <t>Подпрограмма "Профилактика правонарушений и борьба с преступностью  в городском округе город Салават Республики Башкортостан"</t>
  </si>
  <si>
    <t>Основное мероприятие "Проведение культурно-массовых мероприятий для детей, подростков, учащейся молодежи с целью пропаганды патриотизма, их ориентации на духовные ценности"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</si>
  <si>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</t>
  </si>
  <si>
    <t>Дошкольные образовательные организации</t>
  </si>
  <si>
    <t>42090</t>
  </si>
  <si>
    <t>73020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</si>
  <si>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</si>
  <si>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73300</t>
  </si>
  <si>
    <t>Основное мероприятие "Выплата компенсации части родительской платы за содержание ребенка в дошкольных образовательных организациях, реализующих основную общеобразовательную программу дошкольного образования"</t>
  </si>
  <si>
    <t>Субвенции на осуществление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</si>
  <si>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73010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</si>
  <si>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образование"</t>
  </si>
  <si>
    <t>73030</t>
  </si>
  <si>
    <t>Основное мероприятие "Обеспечение государственных гарантий реализации прав на получение общедоступного и бесплатного общего образования в муниципальных общеобразовательных организациях"</t>
  </si>
  <si>
    <t>Школы – детские сады, школы начальные, основные, средние и вечерние (сменные)</t>
  </si>
  <si>
    <t>42190</t>
  </si>
  <si>
    <t>73040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</si>
  <si>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</si>
  <si>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73310</t>
  </si>
  <si>
    <t>Основное мероприятие "Предоставление мер государственной поддержки многодетным семьям по бесплатному питанию учащихся"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</si>
  <si>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</si>
  <si>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73160</t>
  </si>
  <si>
    <t>Основное мероприятие "Предоставление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занятий"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</si>
  <si>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</si>
  <si>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73170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</si>
  <si>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организаций"</t>
  </si>
  <si>
    <t>73050</t>
  </si>
  <si>
    <t>Основное мероприятие "Выплата стипендий одаренным школьникам"</t>
  </si>
  <si>
    <t>Основное мероприятие "Развитие дополнительного образования детей в системе образования"</t>
  </si>
  <si>
    <t>Основное мероприятие "Усиление социальной защиты и содействия в обеспечении социальных гарантий"</t>
  </si>
  <si>
    <t>Организации в сфере образования</t>
  </si>
  <si>
    <t>43590</t>
  </si>
  <si>
    <t>Основное мероприятие "Оказание методических, экспертно-аналитических, информационных, консультационных услуг педагогическим и руководящим работникам, обучающимся, детям и воспитанникам образовательных организаций"</t>
  </si>
  <si>
    <t>Основное мероприятие "Развитие материально-технической базы"</t>
  </si>
  <si>
    <t>Основное мероприятие "Подготовка и повышение квалификации педагогических кадров"</t>
  </si>
  <si>
    <t>42970</t>
  </si>
  <si>
    <t>Основное мероприятие "Выплата единовременного пособия при всех формах устройства детей, лишенных родительского попечения, в семью"</t>
  </si>
  <si>
    <t>52600</t>
  </si>
  <si>
    <t>Основное мероприятие "Выплаты ежемесячного пособия на содержание ребенка в приемной семье"</t>
  </si>
  <si>
    <t>Основное мероприятие "Выплата вознаграждения, причитающегося приемному родителю"</t>
  </si>
  <si>
    <t>Основное мероприятие "Выплата ежемесячного пособия на содержание ребенка в семье опекуна (попечителя)"</t>
  </si>
  <si>
    <t>Основное мероприятие "Предоставление бесплатного проезда детям-сиротам и детям, оставшимся без попечения родителей, обучающимся в образовательных учреждениях на период обучения"</t>
  </si>
  <si>
    <t>73100</t>
  </si>
  <si>
    <t>Основное мероприятие "Проведение и участие в городских, республиканских, всероссийских, международных конкурсах, смотрах, мероприятиях"</t>
  </si>
  <si>
    <t>43690</t>
  </si>
  <si>
    <t>Основное мероприятие "Осуществление поддержки одаренных детей, участие в городских, республиканских, всероссийских олимпиадах"</t>
  </si>
  <si>
    <t>Основное мероприятие "Участие и проведение городских, республиканских, всероссийских мероприятий"</t>
  </si>
  <si>
    <t>Основное мероприятие "Организация и обеспечение отдыха детей (за исключением организации отдыха детей в каникулярное время)"</t>
  </si>
  <si>
    <t>Субвенции на 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</si>
  <si>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73190</t>
  </si>
  <si>
    <t>Основное мероприятие "Организация и обеспечение отдыха детей-сирот и детей, оставшихся без попечения родителей"</t>
  </si>
  <si>
    <t>Субвенции на осуществление государственных полномочий по организации отдыха и оздоровления детей-сирот и детей, оставшихся без попечения родителей</t>
  </si>
  <si>
    <t>73180</t>
  </si>
  <si>
    <t>Основное мероприятие "Проведение оздоровительной кампании в загородных стационарных учреждениях отдыха и оздоровления детей, подростков и учащейся молодежи"</t>
  </si>
  <si>
    <t>43290</t>
  </si>
  <si>
    <t>Основное мероприятие "Развитие материально-технической базы загородных стационарных учреждений отдыха и оздоровления детей, подростков и учащейся молодежи"</t>
  </si>
  <si>
    <t>Основное мероприятие "Руководство и управление образования"</t>
  </si>
  <si>
    <t>Основное мероприятие "Организация составления и исполнения бюджета городского округа город Салават Республики Башкортостан"</t>
  </si>
  <si>
    <t>Субвенции на 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</si>
  <si>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Основное мероприятие "Предоставление стипендий главы Администрация ГО г.Салават РБ"</t>
  </si>
  <si>
    <t>Основное мероприятие "Переподготовка повышение квалификации"</t>
  </si>
  <si>
    <t>Подготовка и переподготовка квалифицированных специалистов для нужд жилищно-коммунальной отрасли республики, профессиональная переподготовка и повышение квалификации муниципальных служащих, занимающихся вопросами жилищно-коммунального хозяйства, за счет средств местных бюджетов</t>
  </si>
  <si>
    <t>S2330</t>
  </si>
  <si>
    <t>Непрограммные расходы</t>
  </si>
  <si>
    <t>непрограммные  расходы</t>
  </si>
  <si>
    <t>Основное мероприятие</t>
  </si>
  <si>
    <t>Субсидии на предоставление социальных выплат молодым семьям на приобретение (строительство) жилья</t>
  </si>
  <si>
    <t>72200</t>
  </si>
  <si>
    <t>Подрограмма</t>
  </si>
  <si>
    <t>Основное мероприятие "Предоставление субсидий организации, управляющей бизнес-инкубатором-АНО "Бизнес-центр "Юг Башкортостана" на возмещение затрат, связанных с текущим содержанием бизнес-инкубатора"</t>
  </si>
  <si>
    <t>Подпрограмма "Обеспечение реализации программы "Качественное жилищно-коммунальное обслуживание городского округа город Салават Республики Башкортостан"</t>
  </si>
  <si>
    <t>Основное мероприятие " Осуществление деятельности общественных организаций в городском округе город Салават Республики Башкортостан"</t>
  </si>
  <si>
    <t>Субсидии на обеспечение текущего финансирования деятельности бизнес-инкубаторов</t>
  </si>
  <si>
    <t>Субсидии на предоставление социальных выплат молодым семьям при рождении (усыновлении) ребенка (детей)</t>
  </si>
  <si>
    <t>72210</t>
  </si>
  <si>
    <t>Субвенции на предоставление бесплатного проезда детям-сиротам и детям, оставшимся без попечения родителей, лицам из числа детей-сирот и детей, оставшихся без попечения родителей, обучающимся за счет средств бюджета Республики Башкортостан или местных бюджетов в имеющих государственную аккредитацию образовательных организациях,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</si>
  <si>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Всего</t>
  </si>
  <si>
    <t>Основное мероприятие "Предоставление субсидий организациям, на возмещение недополученных доходов в связи с оказанием ими социально-значимых видов бытовых услуг общими отделениями бань по регулируемым тарифам отдельным категориям населения"</t>
  </si>
  <si>
    <t>999</t>
  </si>
  <si>
    <t>73150</t>
  </si>
  <si>
    <t>17</t>
  </si>
  <si>
    <t>Муниципальная программа " Развитие муниципальной службы в Администрации городского округа город Салават Республики Башкортостан"</t>
  </si>
  <si>
    <t>Подпрограмма" Обеспечение реализации муниципальной программы" Развитие муниципальной службы в Администрации городского округа город Салават Республики Башкортостан"</t>
  </si>
  <si>
    <t>Мероприятия "Расходы на выплату персоналу"</t>
  </si>
  <si>
    <t>Мероприятие "Закупка товаров,работ и услуг"</t>
  </si>
  <si>
    <t>Мероприятие "Иные расходы"</t>
  </si>
  <si>
    <t>Закупка товаров, работ и услуг для государственных (муниципальных) нужд</t>
  </si>
  <si>
    <t>Субвенции на осуществление государственных полномочий по социальной поддержке детей-сирот и детей, оставшихся без попечения родителей 
(за исключением детей, обучающихся в федеральных образовательных организациях), кроме полномочий по содержанию детей-сирот и детей, оставшихся без попечения родителей, в государственных образовательных организациях и медицинских организациях государственной системы здравоохранения для детей-сирот и детей, оставшихся без попечения родителей, в части ежемесячного пособия на содержание детей, переданных на воспитание в приемную и патронатную семью, вознаграждения, причитающегося приемным и патронатным родителям, пособий на содержание детей, переданных под опеку и попечительство</t>
  </si>
  <si>
    <t>городского округа город  Салават Республики Башкортостан на 2018-2019гг.</t>
  </si>
  <si>
    <t>к решению  Совета городского округа город Салават Республики Башкортостан</t>
  </si>
  <si>
    <t>Приложение № 12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</si>
</sst>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"/>
    <numFmt numFmtId="184" formatCode="0.0"/>
    <numFmt numFmtId="185" formatCode="#&quot; &quot;##0"/>
    <numFmt numFmtId="186" formatCode="#&quot; &quot;##0.00"/>
    <numFmt numFmtId="187" formatCode="#&quot; &quot;##0.0"/>
    <numFmt numFmtId="188" formatCode="#,##0.0"/>
    <numFmt numFmtId="189" formatCode="_-* #,##0_р_._-;\-* #,##0_р_._-;_-* &quot;-&quot;??_р_._-;_-@_-"/>
    <numFmt numFmtId="190" formatCode="_-* #,##0.0_р_._-;\-* #,##0.0_р_._-;_-* &quot;-&quot;??_р_._-;_-@_-"/>
    <numFmt numFmtId="191" formatCode="_-* #,##0.0_р_._-;\-* #,##0.0_р_._-;_-* &quot;-&quot;?_р_._-;_-@_-"/>
    <numFmt numFmtId="192" formatCode="_-* #,##0.0_ _-;\-* #,##0.0_ _-;_-* &quot;-&quot;??_ _-;_-@_-"/>
    <numFmt numFmtId="193" formatCode="_-* #,##0_ _-;\-* #,##0_ _-;_-* &quot;-&quot;??_ _-;_-@_-"/>
    <numFmt numFmtId="194" formatCode="_-* #,##0.000_р_._-;\-* #,##0.000_р_._-;_-* &quot;-&quot;??_р_._-;_-@_-"/>
    <numFmt numFmtId="195" formatCode="_-* #,##0.000_р_._-;\-* #,##0.000_р_._-;_-* &quot;-&quot;???_р_._-;_-@_-"/>
    <numFmt numFmtId="196" formatCode="_-* #,##0.000_ _-;\-* #,##0.000_ _-;_-* &quot;-&quot;??_ _-;_-@_-"/>
    <numFmt numFmtId="197" formatCode="#,##0.0_ ;\-#,##0.0\ "/>
    <numFmt numFmtId="198" formatCode="[$€-2]\ ###,000_);[Red]\([$€-2]\ ###,000\)"/>
    <numFmt numFmtId="199" formatCode="_-* #,##0.0\ _₽_-;\-* #,##0.0\ _₽_-;_-* &quot;-&quot;?\ _₽_-;_-@_-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33" borderId="0" xfId="0" applyFont="1" applyFill="1" applyAlignment="1">
      <alignment vertical="center" wrapText="1"/>
    </xf>
    <xf numFmtId="0" fontId="5" fillId="33" borderId="0" xfId="0" applyFont="1" applyFill="1" applyAlignment="1">
      <alignment vertical="center" wrapText="1"/>
    </xf>
    <xf numFmtId="0" fontId="6" fillId="33" borderId="0" xfId="0" applyFont="1" applyFill="1" applyAlignment="1">
      <alignment vertical="center" wrapText="1"/>
    </xf>
    <xf numFmtId="0" fontId="7" fillId="33" borderId="0" xfId="0" applyFont="1" applyFill="1" applyAlignment="1">
      <alignment vertical="center" wrapText="1"/>
    </xf>
    <xf numFmtId="0" fontId="3" fillId="33" borderId="0" xfId="0" applyFont="1" applyFill="1" applyAlignment="1">
      <alignment horizontal="center" vertical="center" wrapText="1"/>
    </xf>
    <xf numFmtId="199" fontId="6" fillId="33" borderId="0" xfId="0" applyNumberFormat="1" applyFont="1" applyFill="1" applyAlignment="1">
      <alignment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shrinkToFit="1"/>
    </xf>
    <xf numFmtId="49" fontId="6" fillId="0" borderId="10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center" vertical="center" shrinkToFit="1"/>
    </xf>
    <xf numFmtId="1" fontId="3" fillId="0" borderId="0" xfId="0" applyNumberFormat="1" applyFont="1" applyFill="1" applyAlignment="1">
      <alignment horizontal="center" vertical="center" wrapText="1"/>
    </xf>
    <xf numFmtId="199" fontId="3" fillId="0" borderId="0" xfId="0" applyNumberFormat="1" applyFont="1" applyFill="1" applyAlignment="1">
      <alignment horizontal="center" vertical="center" wrapText="1"/>
    </xf>
    <xf numFmtId="192" fontId="5" fillId="0" borderId="10" xfId="61" applyNumberFormat="1" applyFont="1" applyFill="1" applyBorder="1" applyAlignment="1">
      <alignment horizontal="center" vertical="center" shrinkToFit="1"/>
    </xf>
    <xf numFmtId="192" fontId="6" fillId="0" borderId="10" xfId="61" applyNumberFormat="1" applyFont="1" applyFill="1" applyBorder="1" applyAlignment="1">
      <alignment horizontal="center" vertical="center" shrinkToFit="1"/>
    </xf>
    <xf numFmtId="192" fontId="3" fillId="0" borderId="10" xfId="61" applyNumberFormat="1" applyFont="1" applyFill="1" applyBorder="1" applyAlignment="1">
      <alignment horizontal="center" vertical="center" shrinkToFit="1"/>
    </xf>
    <xf numFmtId="192" fontId="3" fillId="0" borderId="10" xfId="61" applyNumberFormat="1" applyFont="1" applyFill="1" applyBorder="1" applyAlignment="1">
      <alignment horizontal="center" vertical="center" wrapText="1"/>
    </xf>
    <xf numFmtId="192" fontId="6" fillId="0" borderId="10" xfId="61" applyNumberFormat="1" applyFont="1" applyFill="1" applyBorder="1" applyAlignment="1">
      <alignment horizontal="center" vertical="center" wrapText="1"/>
    </xf>
    <xf numFmtId="192" fontId="7" fillId="0" borderId="10" xfId="61" applyNumberFormat="1" applyFont="1" applyFill="1" applyBorder="1" applyAlignment="1">
      <alignment horizontal="center" vertical="center" wrapText="1"/>
    </xf>
    <xf numFmtId="192" fontId="42" fillId="0" borderId="10" xfId="61" applyNumberFormat="1" applyFont="1" applyFill="1" applyBorder="1" applyAlignment="1">
      <alignment horizontal="center" vertical="center" shrinkToFit="1"/>
    </xf>
    <xf numFmtId="192" fontId="5" fillId="0" borderId="10" xfId="61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shrinkToFit="1"/>
    </xf>
    <xf numFmtId="0" fontId="3" fillId="33" borderId="10" xfId="0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vertical="center" wrapText="1"/>
    </xf>
    <xf numFmtId="49" fontId="4" fillId="0" borderId="0" xfId="0" applyNumberFormat="1" applyFont="1" applyFill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right" vertical="center" wrapText="1"/>
    </xf>
    <xf numFmtId="1" fontId="3" fillId="0" borderId="0" xfId="0" applyNumberFormat="1" applyFont="1" applyFill="1" applyAlignment="1">
      <alignment horizontal="right" vertical="center" wrapText="1"/>
    </xf>
    <xf numFmtId="49" fontId="4" fillId="0" borderId="0" xfId="0" applyNumberFormat="1" applyFont="1" applyFill="1" applyAlignment="1">
      <alignment horizontal="right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1"/>
  <sheetViews>
    <sheetView tabSelected="1" zoomScaleSheetLayoutView="82" zoomScalePageLayoutView="0" workbookViewId="0" topLeftCell="A1">
      <pane ySplit="9" topLeftCell="A10" activePane="bottomLeft" state="frozen"/>
      <selection pane="topLeft" activeCell="A1" sqref="A1"/>
      <selection pane="bottomLeft" activeCell="B9" sqref="B9:B10"/>
    </sheetView>
  </sheetViews>
  <sheetFormatPr defaultColWidth="9.00390625" defaultRowHeight="12.75"/>
  <cols>
    <col min="1" max="1" width="45.625" style="34" customWidth="1"/>
    <col min="2" max="2" width="6.125" style="7" customWidth="1"/>
    <col min="3" max="3" width="6.25390625" style="7" customWidth="1"/>
    <col min="4" max="4" width="5.875" style="7" customWidth="1"/>
    <col min="5" max="5" width="6.00390625" style="24" customWidth="1"/>
    <col min="6" max="6" width="7.375" style="24" customWidth="1"/>
    <col min="7" max="7" width="5.875" style="10" customWidth="1"/>
    <col min="8" max="8" width="14.00390625" style="8" customWidth="1"/>
    <col min="9" max="9" width="13.25390625" style="8" customWidth="1"/>
    <col min="10" max="10" width="12.625" style="1" bestFit="1" customWidth="1"/>
    <col min="11" max="11" width="14.625" style="1" customWidth="1"/>
    <col min="12" max="12" width="14.375" style="1" customWidth="1"/>
    <col min="13" max="16384" width="9.125" style="1" customWidth="1"/>
  </cols>
  <sheetData>
    <row r="1" spans="4:9" ht="12.75" customHeight="1">
      <c r="D1" s="38"/>
      <c r="E1" s="38"/>
      <c r="F1" s="38"/>
      <c r="G1" s="55" t="s">
        <v>371</v>
      </c>
      <c r="H1" s="55"/>
      <c r="I1" s="55"/>
    </row>
    <row r="2" spans="4:9" ht="28.5" customHeight="1">
      <c r="D2" s="39"/>
      <c r="E2" s="39"/>
      <c r="F2" s="56" t="s">
        <v>370</v>
      </c>
      <c r="G2" s="56"/>
      <c r="H2" s="56"/>
      <c r="I2" s="56"/>
    </row>
    <row r="3" spans="4:9" ht="12.75" customHeight="1">
      <c r="D3" s="39"/>
      <c r="E3" s="39"/>
      <c r="F3" s="39"/>
      <c r="G3" s="56"/>
      <c r="H3" s="56"/>
      <c r="I3" s="56"/>
    </row>
    <row r="4" spans="3:6" ht="12.75">
      <c r="C4" s="9"/>
      <c r="D4" s="9"/>
      <c r="E4" s="9"/>
      <c r="F4" s="9"/>
    </row>
    <row r="5" spans="1:9" ht="12.75">
      <c r="A5" s="58" t="s">
        <v>13</v>
      </c>
      <c r="B5" s="58"/>
      <c r="C5" s="58"/>
      <c r="D5" s="58"/>
      <c r="E5" s="58"/>
      <c r="F5" s="58"/>
      <c r="G5" s="58"/>
      <c r="H5" s="58"/>
      <c r="I5" s="58"/>
    </row>
    <row r="6" spans="1:9" ht="12.75" customHeight="1">
      <c r="A6" s="58" t="s">
        <v>369</v>
      </c>
      <c r="B6" s="58"/>
      <c r="C6" s="58"/>
      <c r="D6" s="58"/>
      <c r="E6" s="58"/>
      <c r="F6" s="58"/>
      <c r="G6" s="58"/>
      <c r="H6" s="58"/>
      <c r="I6" s="58"/>
    </row>
    <row r="8" spans="3:9" ht="12.75">
      <c r="C8" s="11"/>
      <c r="D8" s="11"/>
      <c r="E8" s="54"/>
      <c r="F8" s="54"/>
      <c r="G8" s="54"/>
      <c r="I8" s="41" t="s">
        <v>12</v>
      </c>
    </row>
    <row r="9" spans="1:9" s="5" customFormat="1" ht="12.75">
      <c r="A9" s="52" t="s">
        <v>2</v>
      </c>
      <c r="B9" s="52" t="s">
        <v>3</v>
      </c>
      <c r="C9" s="46" t="s">
        <v>4</v>
      </c>
      <c r="D9" s="47"/>
      <c r="E9" s="47"/>
      <c r="F9" s="48"/>
      <c r="G9" s="52" t="s">
        <v>5</v>
      </c>
      <c r="H9" s="57" t="s">
        <v>11</v>
      </c>
      <c r="I9" s="57"/>
    </row>
    <row r="10" spans="1:9" s="5" customFormat="1" ht="12.75">
      <c r="A10" s="53"/>
      <c r="B10" s="53"/>
      <c r="C10" s="49"/>
      <c r="D10" s="50"/>
      <c r="E10" s="50"/>
      <c r="F10" s="51"/>
      <c r="G10" s="53"/>
      <c r="H10" s="40">
        <v>2018</v>
      </c>
      <c r="I10" s="40">
        <v>2019</v>
      </c>
    </row>
    <row r="11" spans="1:9" s="5" customFormat="1" ht="12.75">
      <c r="A11" s="12">
        <v>1</v>
      </c>
      <c r="B11" s="12">
        <v>2</v>
      </c>
      <c r="C11" s="43" t="s">
        <v>87</v>
      </c>
      <c r="D11" s="44"/>
      <c r="E11" s="44"/>
      <c r="F11" s="45"/>
      <c r="G11" s="14">
        <v>4</v>
      </c>
      <c r="H11" s="37">
        <v>5</v>
      </c>
      <c r="I11" s="37">
        <v>6</v>
      </c>
    </row>
    <row r="12" spans="1:9" s="2" customFormat="1" ht="12.75">
      <c r="A12" s="15" t="s">
        <v>357</v>
      </c>
      <c r="B12" s="15" t="s">
        <v>110</v>
      </c>
      <c r="C12" s="15" t="s">
        <v>110</v>
      </c>
      <c r="D12" s="15" t="s">
        <v>110</v>
      </c>
      <c r="E12" s="15" t="s">
        <v>110</v>
      </c>
      <c r="F12" s="15" t="s">
        <v>110</v>
      </c>
      <c r="G12" s="15" t="s">
        <v>110</v>
      </c>
      <c r="H12" s="26">
        <f>H13+H29+H36+H126+H148+H156+H219+H265+H312+H348+H396+H521</f>
        <v>2095209.8</v>
      </c>
      <c r="I12" s="26">
        <f>I13+I29+I36+I126+I148+I156+I219+I265+I312+I348+I396+I521</f>
        <v>2085416.2000000002</v>
      </c>
    </row>
    <row r="13" spans="1:9" s="3" customFormat="1" ht="40.5">
      <c r="A13" s="18" t="s">
        <v>165</v>
      </c>
      <c r="B13" s="16" t="s">
        <v>43</v>
      </c>
      <c r="C13" s="16" t="s">
        <v>110</v>
      </c>
      <c r="D13" s="16" t="s">
        <v>110</v>
      </c>
      <c r="E13" s="16" t="s">
        <v>110</v>
      </c>
      <c r="F13" s="16" t="s">
        <v>110</v>
      </c>
      <c r="G13" s="16" t="s">
        <v>110</v>
      </c>
      <c r="H13" s="27">
        <f>H14+H19</f>
        <v>6020.4</v>
      </c>
      <c r="I13" s="27">
        <f>I14+I19</f>
        <v>6058.4</v>
      </c>
    </row>
    <row r="14" spans="1:9" ht="38.25">
      <c r="A14" s="19" t="s">
        <v>61</v>
      </c>
      <c r="B14" s="17" t="s">
        <v>43</v>
      </c>
      <c r="C14" s="17" t="s">
        <v>131</v>
      </c>
      <c r="D14" s="17" t="s">
        <v>110</v>
      </c>
      <c r="E14" s="17" t="s">
        <v>110</v>
      </c>
      <c r="F14" s="17" t="s">
        <v>110</v>
      </c>
      <c r="G14" s="17" t="s">
        <v>110</v>
      </c>
      <c r="H14" s="28">
        <f aca="true" t="shared" si="0" ref="H14:I17">H15</f>
        <v>1971</v>
      </c>
      <c r="I14" s="28">
        <f t="shared" si="0"/>
        <v>2009</v>
      </c>
    </row>
    <row r="15" spans="1:9" ht="38.25">
      <c r="A15" s="19" t="s">
        <v>62</v>
      </c>
      <c r="B15" s="17" t="s">
        <v>43</v>
      </c>
      <c r="C15" s="17" t="s">
        <v>131</v>
      </c>
      <c r="D15" s="17" t="s">
        <v>132</v>
      </c>
      <c r="E15" s="17" t="s">
        <v>110</v>
      </c>
      <c r="F15" s="17" t="s">
        <v>110</v>
      </c>
      <c r="G15" s="17" t="s">
        <v>110</v>
      </c>
      <c r="H15" s="28">
        <f t="shared" si="0"/>
        <v>1971</v>
      </c>
      <c r="I15" s="28">
        <f t="shared" si="0"/>
        <v>2009</v>
      </c>
    </row>
    <row r="16" spans="1:9" ht="12.75">
      <c r="A16" s="19" t="s">
        <v>212</v>
      </c>
      <c r="B16" s="17" t="s">
        <v>43</v>
      </c>
      <c r="C16" s="17" t="s">
        <v>131</v>
      </c>
      <c r="D16" s="17" t="s">
        <v>132</v>
      </c>
      <c r="E16" s="17" t="s">
        <v>113</v>
      </c>
      <c r="F16" s="17" t="s">
        <v>110</v>
      </c>
      <c r="G16" s="17" t="s">
        <v>110</v>
      </c>
      <c r="H16" s="28">
        <f t="shared" si="0"/>
        <v>1971</v>
      </c>
      <c r="I16" s="28">
        <f t="shared" si="0"/>
        <v>2009</v>
      </c>
    </row>
    <row r="17" spans="1:9" ht="12.75">
      <c r="A17" s="19" t="s">
        <v>40</v>
      </c>
      <c r="B17" s="17" t="s">
        <v>43</v>
      </c>
      <c r="C17" s="17" t="s">
        <v>131</v>
      </c>
      <c r="D17" s="17" t="s">
        <v>132</v>
      </c>
      <c r="E17" s="17" t="s">
        <v>113</v>
      </c>
      <c r="F17" s="17" t="s">
        <v>213</v>
      </c>
      <c r="G17" s="17" t="s">
        <v>110</v>
      </c>
      <c r="H17" s="28">
        <f t="shared" si="0"/>
        <v>1971</v>
      </c>
      <c r="I17" s="28">
        <f t="shared" si="0"/>
        <v>2009</v>
      </c>
    </row>
    <row r="18" spans="1:9" ht="25.5">
      <c r="A18" s="19" t="s">
        <v>168</v>
      </c>
      <c r="B18" s="17" t="s">
        <v>43</v>
      </c>
      <c r="C18" s="17" t="s">
        <v>131</v>
      </c>
      <c r="D18" s="17" t="s">
        <v>132</v>
      </c>
      <c r="E18" s="17" t="s">
        <v>113</v>
      </c>
      <c r="F18" s="17" t="s">
        <v>213</v>
      </c>
      <c r="G18" s="17" t="s">
        <v>25</v>
      </c>
      <c r="H18" s="29">
        <v>1971</v>
      </c>
      <c r="I18" s="29">
        <v>2009</v>
      </c>
    </row>
    <row r="19" spans="1:9" ht="12.75">
      <c r="A19" s="19" t="s">
        <v>344</v>
      </c>
      <c r="B19" s="17" t="s">
        <v>43</v>
      </c>
      <c r="C19" s="17" t="s">
        <v>111</v>
      </c>
      <c r="D19" s="17" t="s">
        <v>110</v>
      </c>
      <c r="E19" s="17" t="s">
        <v>110</v>
      </c>
      <c r="F19" s="17" t="s">
        <v>110</v>
      </c>
      <c r="G19" s="17" t="s">
        <v>110</v>
      </c>
      <c r="H19" s="28">
        <f>H20</f>
        <v>4049.3999999999996</v>
      </c>
      <c r="I19" s="28">
        <f>I20</f>
        <v>4049.3999999999996</v>
      </c>
    </row>
    <row r="20" spans="1:10" s="3" customFormat="1" ht="13.5">
      <c r="A20" s="19" t="s">
        <v>345</v>
      </c>
      <c r="B20" s="17" t="s">
        <v>43</v>
      </c>
      <c r="C20" s="17" t="s">
        <v>111</v>
      </c>
      <c r="D20" s="17" t="s">
        <v>112</v>
      </c>
      <c r="E20" s="17" t="s">
        <v>110</v>
      </c>
      <c r="F20" s="17" t="s">
        <v>110</v>
      </c>
      <c r="G20" s="17" t="s">
        <v>110</v>
      </c>
      <c r="H20" s="28">
        <f>H21</f>
        <v>4049.3999999999996</v>
      </c>
      <c r="I20" s="28">
        <f>I21</f>
        <v>4049.3999999999996</v>
      </c>
      <c r="J20" s="6"/>
    </row>
    <row r="21" spans="1:13" s="3" customFormat="1" ht="13.5">
      <c r="A21" s="36" t="s">
        <v>110</v>
      </c>
      <c r="B21" s="17" t="s">
        <v>43</v>
      </c>
      <c r="C21" s="17" t="s">
        <v>111</v>
      </c>
      <c r="D21" s="17" t="s">
        <v>112</v>
      </c>
      <c r="E21" s="17" t="s">
        <v>166</v>
      </c>
      <c r="F21" s="17" t="s">
        <v>110</v>
      </c>
      <c r="G21" s="17" t="s">
        <v>110</v>
      </c>
      <c r="H21" s="28">
        <f>H22+H25</f>
        <v>4049.3999999999996</v>
      </c>
      <c r="I21" s="28">
        <f>I22+I25</f>
        <v>4049.3999999999996</v>
      </c>
      <c r="J21" s="6"/>
      <c r="K21" s="6"/>
      <c r="L21" s="6"/>
      <c r="M21" s="6"/>
    </row>
    <row r="22" spans="1:9" ht="25.5">
      <c r="A22" s="19" t="s">
        <v>44</v>
      </c>
      <c r="B22" s="17" t="s">
        <v>43</v>
      </c>
      <c r="C22" s="17" t="s">
        <v>111</v>
      </c>
      <c r="D22" s="17" t="s">
        <v>112</v>
      </c>
      <c r="E22" s="17" t="s">
        <v>166</v>
      </c>
      <c r="F22" s="17" t="s">
        <v>167</v>
      </c>
      <c r="G22" s="17" t="s">
        <v>110</v>
      </c>
      <c r="H22" s="28">
        <f>H23+H24</f>
        <v>1485.8</v>
      </c>
      <c r="I22" s="28">
        <f>I23+I24</f>
        <v>1485.8</v>
      </c>
    </row>
    <row r="23" spans="1:9" s="2" customFormat="1" ht="63.75">
      <c r="A23" s="19" t="s">
        <v>23</v>
      </c>
      <c r="B23" s="17" t="s">
        <v>43</v>
      </c>
      <c r="C23" s="17" t="s">
        <v>111</v>
      </c>
      <c r="D23" s="17" t="s">
        <v>112</v>
      </c>
      <c r="E23" s="17" t="s">
        <v>166</v>
      </c>
      <c r="F23" s="17" t="s">
        <v>167</v>
      </c>
      <c r="G23" s="17" t="s">
        <v>24</v>
      </c>
      <c r="H23" s="29">
        <v>1258.8</v>
      </c>
      <c r="I23" s="29">
        <v>1258.8</v>
      </c>
    </row>
    <row r="24" spans="1:9" s="3" customFormat="1" ht="25.5">
      <c r="A24" s="19" t="s">
        <v>168</v>
      </c>
      <c r="B24" s="17" t="s">
        <v>43</v>
      </c>
      <c r="C24" s="17" t="s">
        <v>111</v>
      </c>
      <c r="D24" s="17" t="s">
        <v>112</v>
      </c>
      <c r="E24" s="17" t="s">
        <v>166</v>
      </c>
      <c r="F24" s="17" t="s">
        <v>167</v>
      </c>
      <c r="G24" s="17" t="s">
        <v>25</v>
      </c>
      <c r="H24" s="29">
        <v>227</v>
      </c>
      <c r="I24" s="29">
        <v>227</v>
      </c>
    </row>
    <row r="25" spans="1:9" ht="25.5">
      <c r="A25" s="19" t="s">
        <v>48</v>
      </c>
      <c r="B25" s="17" t="s">
        <v>43</v>
      </c>
      <c r="C25" s="17" t="s">
        <v>111</v>
      </c>
      <c r="D25" s="17" t="s">
        <v>112</v>
      </c>
      <c r="E25" s="17" t="s">
        <v>166</v>
      </c>
      <c r="F25" s="17" t="s">
        <v>169</v>
      </c>
      <c r="G25" s="17" t="s">
        <v>110</v>
      </c>
      <c r="H25" s="28">
        <f>H26+H27+H28</f>
        <v>2563.6</v>
      </c>
      <c r="I25" s="28">
        <f>I26+I27+I28</f>
        <v>2563.6</v>
      </c>
    </row>
    <row r="26" spans="1:9" s="4" customFormat="1" ht="63.75">
      <c r="A26" s="19" t="s">
        <v>23</v>
      </c>
      <c r="B26" s="17" t="s">
        <v>43</v>
      </c>
      <c r="C26" s="17" t="s">
        <v>111</v>
      </c>
      <c r="D26" s="17" t="s">
        <v>112</v>
      </c>
      <c r="E26" s="17" t="s">
        <v>166</v>
      </c>
      <c r="F26" s="17" t="s">
        <v>169</v>
      </c>
      <c r="G26" s="17" t="s">
        <v>24</v>
      </c>
      <c r="H26" s="31">
        <v>2118.6</v>
      </c>
      <c r="I26" s="31">
        <v>2118.6</v>
      </c>
    </row>
    <row r="27" spans="1:9" s="4" customFormat="1" ht="25.5">
      <c r="A27" s="19" t="s">
        <v>168</v>
      </c>
      <c r="B27" s="17" t="s">
        <v>43</v>
      </c>
      <c r="C27" s="17" t="s">
        <v>111</v>
      </c>
      <c r="D27" s="17" t="s">
        <v>112</v>
      </c>
      <c r="E27" s="17" t="s">
        <v>166</v>
      </c>
      <c r="F27" s="17" t="s">
        <v>169</v>
      </c>
      <c r="G27" s="17" t="s">
        <v>25</v>
      </c>
      <c r="H27" s="31">
        <v>441</v>
      </c>
      <c r="I27" s="31">
        <v>441</v>
      </c>
    </row>
    <row r="28" spans="1:9" s="4" customFormat="1" ht="12.75">
      <c r="A28" s="19" t="s">
        <v>28</v>
      </c>
      <c r="B28" s="17" t="s">
        <v>43</v>
      </c>
      <c r="C28" s="17" t="s">
        <v>111</v>
      </c>
      <c r="D28" s="17" t="s">
        <v>112</v>
      </c>
      <c r="E28" s="17" t="s">
        <v>166</v>
      </c>
      <c r="F28" s="17" t="s">
        <v>169</v>
      </c>
      <c r="G28" s="17" t="s">
        <v>29</v>
      </c>
      <c r="H28" s="31">
        <v>4</v>
      </c>
      <c r="I28" s="31">
        <v>4</v>
      </c>
    </row>
    <row r="29" spans="1:9" s="3" customFormat="1" ht="27">
      <c r="A29" s="18" t="s">
        <v>39</v>
      </c>
      <c r="B29" s="16" t="s">
        <v>38</v>
      </c>
      <c r="C29" s="16" t="s">
        <v>110</v>
      </c>
      <c r="D29" s="16" t="s">
        <v>110</v>
      </c>
      <c r="E29" s="16" t="s">
        <v>110</v>
      </c>
      <c r="F29" s="16" t="s">
        <v>110</v>
      </c>
      <c r="G29" s="16" t="s">
        <v>110</v>
      </c>
      <c r="H29" s="27">
        <f aca="true" t="shared" si="1" ref="H29:I32">H30</f>
        <v>2503.5</v>
      </c>
      <c r="I29" s="27">
        <f t="shared" si="1"/>
        <v>2503.5</v>
      </c>
    </row>
    <row r="30" spans="1:9" s="2" customFormat="1" ht="12.75">
      <c r="A30" s="19" t="s">
        <v>344</v>
      </c>
      <c r="B30" s="17" t="s">
        <v>38</v>
      </c>
      <c r="C30" s="17" t="s">
        <v>111</v>
      </c>
      <c r="D30" s="17" t="s">
        <v>110</v>
      </c>
      <c r="E30" s="17" t="s">
        <v>110</v>
      </c>
      <c r="F30" s="17" t="s">
        <v>110</v>
      </c>
      <c r="G30" s="17" t="s">
        <v>110</v>
      </c>
      <c r="H30" s="28">
        <f t="shared" si="1"/>
        <v>2503.5</v>
      </c>
      <c r="I30" s="28">
        <f t="shared" si="1"/>
        <v>2503.5</v>
      </c>
    </row>
    <row r="31" spans="1:9" ht="12.75">
      <c r="A31" s="19" t="s">
        <v>345</v>
      </c>
      <c r="B31" s="17" t="s">
        <v>38</v>
      </c>
      <c r="C31" s="17" t="s">
        <v>111</v>
      </c>
      <c r="D31" s="17" t="s">
        <v>112</v>
      </c>
      <c r="E31" s="17" t="s">
        <v>110</v>
      </c>
      <c r="F31" s="17" t="s">
        <v>110</v>
      </c>
      <c r="G31" s="17" t="s">
        <v>110</v>
      </c>
      <c r="H31" s="28">
        <f t="shared" si="1"/>
        <v>2503.5</v>
      </c>
      <c r="I31" s="28">
        <f t="shared" si="1"/>
        <v>2503.5</v>
      </c>
    </row>
    <row r="32" spans="1:9" ht="12.75">
      <c r="A32" s="36" t="s">
        <v>110</v>
      </c>
      <c r="B32" s="17" t="s">
        <v>38</v>
      </c>
      <c r="C32" s="17" t="s">
        <v>111</v>
      </c>
      <c r="D32" s="17" t="s">
        <v>112</v>
      </c>
      <c r="E32" s="17" t="s">
        <v>166</v>
      </c>
      <c r="F32" s="17" t="s">
        <v>110</v>
      </c>
      <c r="G32" s="17" t="s">
        <v>110</v>
      </c>
      <c r="H32" s="28">
        <f t="shared" si="1"/>
        <v>2503.5</v>
      </c>
      <c r="I32" s="28">
        <f t="shared" si="1"/>
        <v>2503.5</v>
      </c>
    </row>
    <row r="33" spans="1:9" ht="28.5" customHeight="1">
      <c r="A33" s="19" t="s">
        <v>44</v>
      </c>
      <c r="B33" s="17" t="s">
        <v>38</v>
      </c>
      <c r="C33" s="17" t="s">
        <v>111</v>
      </c>
      <c r="D33" s="17" t="s">
        <v>112</v>
      </c>
      <c r="E33" s="17" t="s">
        <v>166</v>
      </c>
      <c r="F33" s="17" t="s">
        <v>167</v>
      </c>
      <c r="G33" s="17" t="s">
        <v>110</v>
      </c>
      <c r="H33" s="28">
        <f>H34+H35</f>
        <v>2503.5</v>
      </c>
      <c r="I33" s="28">
        <f>I34+I35</f>
        <v>2503.5</v>
      </c>
    </row>
    <row r="34" spans="1:9" s="4" customFormat="1" ht="63.75">
      <c r="A34" s="19" t="s">
        <v>23</v>
      </c>
      <c r="B34" s="17" t="s">
        <v>38</v>
      </c>
      <c r="C34" s="17" t="s">
        <v>111</v>
      </c>
      <c r="D34" s="17" t="s">
        <v>112</v>
      </c>
      <c r="E34" s="17" t="s">
        <v>166</v>
      </c>
      <c r="F34" s="17" t="s">
        <v>167</v>
      </c>
      <c r="G34" s="17" t="s">
        <v>24</v>
      </c>
      <c r="H34" s="28">
        <v>1850.5</v>
      </c>
      <c r="I34" s="28">
        <v>1850.5</v>
      </c>
    </row>
    <row r="35" spans="1:9" s="4" customFormat="1" ht="25.5">
      <c r="A35" s="19" t="s">
        <v>168</v>
      </c>
      <c r="B35" s="17" t="s">
        <v>38</v>
      </c>
      <c r="C35" s="17" t="s">
        <v>111</v>
      </c>
      <c r="D35" s="17" t="s">
        <v>112</v>
      </c>
      <c r="E35" s="17" t="s">
        <v>166</v>
      </c>
      <c r="F35" s="17" t="s">
        <v>167</v>
      </c>
      <c r="G35" s="17" t="s">
        <v>25</v>
      </c>
      <c r="H35" s="31">
        <v>653</v>
      </c>
      <c r="I35" s="31">
        <v>653</v>
      </c>
    </row>
    <row r="36" spans="1:9" s="3" customFormat="1" ht="27">
      <c r="A36" s="20" t="s">
        <v>170</v>
      </c>
      <c r="B36" s="21" t="s">
        <v>33</v>
      </c>
      <c r="C36" s="21" t="s">
        <v>110</v>
      </c>
      <c r="D36" s="21" t="s">
        <v>110</v>
      </c>
      <c r="E36" s="21" t="s">
        <v>110</v>
      </c>
      <c r="F36" s="21" t="s">
        <v>110</v>
      </c>
      <c r="G36" s="21" t="s">
        <v>110</v>
      </c>
      <c r="H36" s="27">
        <f>H37+H42+H47+H55+H60+H65+H80+H87+H92+H109</f>
        <v>147723.5</v>
      </c>
      <c r="I36" s="27">
        <f>I37+I42+I47+I55+I60+I65+I80+I87+I92+I109</f>
        <v>145523.90000000002</v>
      </c>
    </row>
    <row r="37" spans="1:9" ht="51">
      <c r="A37" s="19" t="s">
        <v>49</v>
      </c>
      <c r="B37" s="17" t="s">
        <v>33</v>
      </c>
      <c r="C37" s="17" t="s">
        <v>113</v>
      </c>
      <c r="D37" s="17" t="s">
        <v>110</v>
      </c>
      <c r="E37" s="17" t="s">
        <v>110</v>
      </c>
      <c r="F37" s="17" t="s">
        <v>110</v>
      </c>
      <c r="G37" s="17" t="s">
        <v>110</v>
      </c>
      <c r="H37" s="28">
        <f aca="true" t="shared" si="2" ref="H37:I40">H38</f>
        <v>16250</v>
      </c>
      <c r="I37" s="28">
        <f t="shared" si="2"/>
        <v>12350</v>
      </c>
    </row>
    <row r="38" spans="1:9" ht="51">
      <c r="A38" s="19" t="s">
        <v>50</v>
      </c>
      <c r="B38" s="17" t="s">
        <v>33</v>
      </c>
      <c r="C38" s="17" t="s">
        <v>113</v>
      </c>
      <c r="D38" s="17" t="s">
        <v>114</v>
      </c>
      <c r="E38" s="17" t="s">
        <v>110</v>
      </c>
      <c r="F38" s="17" t="s">
        <v>110</v>
      </c>
      <c r="G38" s="17" t="s">
        <v>110</v>
      </c>
      <c r="H38" s="28">
        <f t="shared" si="2"/>
        <v>16250</v>
      </c>
      <c r="I38" s="28">
        <f t="shared" si="2"/>
        <v>12350</v>
      </c>
    </row>
    <row r="39" spans="1:9" ht="38.25">
      <c r="A39" s="19" t="s">
        <v>171</v>
      </c>
      <c r="B39" s="17" t="s">
        <v>33</v>
      </c>
      <c r="C39" s="17" t="s">
        <v>113</v>
      </c>
      <c r="D39" s="17" t="s">
        <v>114</v>
      </c>
      <c r="E39" s="17" t="s">
        <v>113</v>
      </c>
      <c r="F39" s="17" t="s">
        <v>110</v>
      </c>
      <c r="G39" s="17" t="s">
        <v>110</v>
      </c>
      <c r="H39" s="28">
        <f t="shared" si="2"/>
        <v>16250</v>
      </c>
      <c r="I39" s="28">
        <f t="shared" si="2"/>
        <v>12350</v>
      </c>
    </row>
    <row r="40" spans="1:9" ht="12.75">
      <c r="A40" s="19" t="s">
        <v>51</v>
      </c>
      <c r="B40" s="17" t="s">
        <v>33</v>
      </c>
      <c r="C40" s="17" t="s">
        <v>113</v>
      </c>
      <c r="D40" s="17" t="s">
        <v>114</v>
      </c>
      <c r="E40" s="17" t="s">
        <v>113</v>
      </c>
      <c r="F40" s="17" t="s">
        <v>172</v>
      </c>
      <c r="G40" s="17" t="s">
        <v>110</v>
      </c>
      <c r="H40" s="28">
        <f t="shared" si="2"/>
        <v>16250</v>
      </c>
      <c r="I40" s="28">
        <f t="shared" si="2"/>
        <v>12350</v>
      </c>
    </row>
    <row r="41" spans="1:9" ht="25.5">
      <c r="A41" s="19" t="s">
        <v>31</v>
      </c>
      <c r="B41" s="17" t="s">
        <v>33</v>
      </c>
      <c r="C41" s="17" t="s">
        <v>113</v>
      </c>
      <c r="D41" s="17" t="s">
        <v>114</v>
      </c>
      <c r="E41" s="17" t="s">
        <v>113</v>
      </c>
      <c r="F41" s="17" t="s">
        <v>172</v>
      </c>
      <c r="G41" s="17" t="s">
        <v>32</v>
      </c>
      <c r="H41" s="29">
        <v>16250</v>
      </c>
      <c r="I41" s="29">
        <v>12350</v>
      </c>
    </row>
    <row r="42" spans="1:9" s="3" customFormat="1" ht="51">
      <c r="A42" s="19" t="s">
        <v>156</v>
      </c>
      <c r="B42" s="17" t="s">
        <v>33</v>
      </c>
      <c r="C42" s="17" t="s">
        <v>115</v>
      </c>
      <c r="D42" s="17" t="s">
        <v>110</v>
      </c>
      <c r="E42" s="17" t="s">
        <v>110</v>
      </c>
      <c r="F42" s="17" t="s">
        <v>110</v>
      </c>
      <c r="G42" s="17" t="s">
        <v>110</v>
      </c>
      <c r="H42" s="28">
        <f aca="true" t="shared" si="3" ref="H42:I45">H43</f>
        <v>5000</v>
      </c>
      <c r="I42" s="28">
        <f t="shared" si="3"/>
        <v>5000</v>
      </c>
    </row>
    <row r="43" spans="1:9" s="3" customFormat="1" ht="63.75">
      <c r="A43" s="19" t="s">
        <v>52</v>
      </c>
      <c r="B43" s="17" t="s">
        <v>33</v>
      </c>
      <c r="C43" s="17" t="s">
        <v>115</v>
      </c>
      <c r="D43" s="17" t="s">
        <v>114</v>
      </c>
      <c r="E43" s="17" t="s">
        <v>110</v>
      </c>
      <c r="F43" s="17" t="s">
        <v>110</v>
      </c>
      <c r="G43" s="17" t="s">
        <v>110</v>
      </c>
      <c r="H43" s="28">
        <f t="shared" si="3"/>
        <v>5000</v>
      </c>
      <c r="I43" s="28">
        <f t="shared" si="3"/>
        <v>5000</v>
      </c>
    </row>
    <row r="44" spans="1:9" s="3" customFormat="1" ht="51">
      <c r="A44" s="19" t="s">
        <v>173</v>
      </c>
      <c r="B44" s="17" t="s">
        <v>33</v>
      </c>
      <c r="C44" s="17" t="s">
        <v>115</v>
      </c>
      <c r="D44" s="17" t="s">
        <v>114</v>
      </c>
      <c r="E44" s="17" t="s">
        <v>113</v>
      </c>
      <c r="F44" s="17" t="s">
        <v>110</v>
      </c>
      <c r="G44" s="17" t="s">
        <v>110</v>
      </c>
      <c r="H44" s="28">
        <f t="shared" si="3"/>
        <v>5000</v>
      </c>
      <c r="I44" s="28">
        <f t="shared" si="3"/>
        <v>5000</v>
      </c>
    </row>
    <row r="45" spans="1:9" s="3" customFormat="1" ht="13.5">
      <c r="A45" s="19" t="s">
        <v>53</v>
      </c>
      <c r="B45" s="17" t="s">
        <v>33</v>
      </c>
      <c r="C45" s="17" t="s">
        <v>115</v>
      </c>
      <c r="D45" s="17" t="s">
        <v>114</v>
      </c>
      <c r="E45" s="17" t="s">
        <v>113</v>
      </c>
      <c r="F45" s="17" t="s">
        <v>174</v>
      </c>
      <c r="G45" s="17" t="s">
        <v>110</v>
      </c>
      <c r="H45" s="28">
        <f t="shared" si="3"/>
        <v>5000</v>
      </c>
      <c r="I45" s="28">
        <f t="shared" si="3"/>
        <v>5000</v>
      </c>
    </row>
    <row r="46" spans="1:9" ht="12.75">
      <c r="A46" s="19" t="s">
        <v>28</v>
      </c>
      <c r="B46" s="17" t="s">
        <v>33</v>
      </c>
      <c r="C46" s="17" t="s">
        <v>115</v>
      </c>
      <c r="D46" s="17" t="s">
        <v>114</v>
      </c>
      <c r="E46" s="17" t="s">
        <v>113</v>
      </c>
      <c r="F46" s="17" t="s">
        <v>174</v>
      </c>
      <c r="G46" s="17" t="s">
        <v>29</v>
      </c>
      <c r="H46" s="28">
        <v>5000</v>
      </c>
      <c r="I46" s="28">
        <v>5000</v>
      </c>
    </row>
    <row r="47" spans="1:9" s="3" customFormat="1" ht="38.25">
      <c r="A47" s="19" t="s">
        <v>157</v>
      </c>
      <c r="B47" s="17" t="s">
        <v>33</v>
      </c>
      <c r="C47" s="17" t="s">
        <v>117</v>
      </c>
      <c r="D47" s="17" t="s">
        <v>110</v>
      </c>
      <c r="E47" s="17" t="s">
        <v>110</v>
      </c>
      <c r="F47" s="17" t="s">
        <v>110</v>
      </c>
      <c r="G47" s="17" t="s">
        <v>110</v>
      </c>
      <c r="H47" s="28">
        <f>H48</f>
        <v>4300</v>
      </c>
      <c r="I47" s="28">
        <f>I48</f>
        <v>4300</v>
      </c>
    </row>
    <row r="48" spans="1:9" s="3" customFormat="1" ht="13.5">
      <c r="A48" s="19" t="s">
        <v>349</v>
      </c>
      <c r="B48" s="17" t="s">
        <v>33</v>
      </c>
      <c r="C48" s="17" t="s">
        <v>117</v>
      </c>
      <c r="D48" s="17" t="s">
        <v>112</v>
      </c>
      <c r="E48" s="17" t="s">
        <v>110</v>
      </c>
      <c r="F48" s="17" t="s">
        <v>110</v>
      </c>
      <c r="G48" s="17" t="s">
        <v>110</v>
      </c>
      <c r="H48" s="28">
        <f>H49+H52</f>
        <v>4300</v>
      </c>
      <c r="I48" s="28">
        <f>I49+I52</f>
        <v>4300</v>
      </c>
    </row>
    <row r="49" spans="1:9" s="3" customFormat="1" ht="38.25">
      <c r="A49" s="19" t="s">
        <v>178</v>
      </c>
      <c r="B49" s="17" t="s">
        <v>33</v>
      </c>
      <c r="C49" s="17" t="s">
        <v>117</v>
      </c>
      <c r="D49" s="17" t="s">
        <v>112</v>
      </c>
      <c r="E49" s="17" t="s">
        <v>115</v>
      </c>
      <c r="F49" s="17" t="s">
        <v>110</v>
      </c>
      <c r="G49" s="17" t="s">
        <v>110</v>
      </c>
      <c r="H49" s="28">
        <f>H50</f>
        <v>4300</v>
      </c>
      <c r="I49" s="28">
        <f>I50</f>
        <v>4300</v>
      </c>
    </row>
    <row r="50" spans="1:9" s="2" customFormat="1" ht="25.5">
      <c r="A50" s="19" t="s">
        <v>85</v>
      </c>
      <c r="B50" s="17" t="s">
        <v>33</v>
      </c>
      <c r="C50" s="17" t="s">
        <v>117</v>
      </c>
      <c r="D50" s="17" t="s">
        <v>112</v>
      </c>
      <c r="E50" s="17" t="s">
        <v>115</v>
      </c>
      <c r="F50" s="17" t="s">
        <v>177</v>
      </c>
      <c r="G50" s="17" t="s">
        <v>110</v>
      </c>
      <c r="H50" s="28">
        <f>H51</f>
        <v>4300</v>
      </c>
      <c r="I50" s="28">
        <f>I51</f>
        <v>4300</v>
      </c>
    </row>
    <row r="51" spans="1:9" ht="12.75">
      <c r="A51" s="19" t="s">
        <v>28</v>
      </c>
      <c r="B51" s="17" t="s">
        <v>33</v>
      </c>
      <c r="C51" s="17" t="s">
        <v>117</v>
      </c>
      <c r="D51" s="17" t="s">
        <v>112</v>
      </c>
      <c r="E51" s="17" t="s">
        <v>115</v>
      </c>
      <c r="F51" s="17" t="s">
        <v>177</v>
      </c>
      <c r="G51" s="17" t="s">
        <v>29</v>
      </c>
      <c r="H51" s="29">
        <v>4300</v>
      </c>
      <c r="I51" s="29">
        <v>4300</v>
      </c>
    </row>
    <row r="52" spans="1:9" ht="63.75">
      <c r="A52" s="19" t="s">
        <v>350</v>
      </c>
      <c r="B52" s="17" t="s">
        <v>33</v>
      </c>
      <c r="C52" s="17" t="s">
        <v>117</v>
      </c>
      <c r="D52" s="17" t="s">
        <v>112</v>
      </c>
      <c r="E52" s="17" t="s">
        <v>131</v>
      </c>
      <c r="F52" s="17" t="s">
        <v>110</v>
      </c>
      <c r="G52" s="17" t="s">
        <v>110</v>
      </c>
      <c r="H52" s="29"/>
      <c r="I52" s="29"/>
    </row>
    <row r="53" spans="1:9" ht="25.5">
      <c r="A53" s="19" t="s">
        <v>353</v>
      </c>
      <c r="B53" s="17" t="s">
        <v>33</v>
      </c>
      <c r="C53" s="17" t="s">
        <v>117</v>
      </c>
      <c r="D53" s="17" t="s">
        <v>112</v>
      </c>
      <c r="E53" s="17" t="s">
        <v>131</v>
      </c>
      <c r="F53" s="17" t="s">
        <v>179</v>
      </c>
      <c r="G53" s="17" t="s">
        <v>110</v>
      </c>
      <c r="H53" s="29"/>
      <c r="I53" s="29"/>
    </row>
    <row r="54" spans="1:9" s="3" customFormat="1" ht="13.5">
      <c r="A54" s="19" t="s">
        <v>28</v>
      </c>
      <c r="B54" s="17" t="s">
        <v>33</v>
      </c>
      <c r="C54" s="17" t="s">
        <v>117</v>
      </c>
      <c r="D54" s="17" t="s">
        <v>112</v>
      </c>
      <c r="E54" s="17" t="s">
        <v>131</v>
      </c>
      <c r="F54" s="17" t="s">
        <v>179</v>
      </c>
      <c r="G54" s="17" t="s">
        <v>29</v>
      </c>
      <c r="H54" s="30"/>
      <c r="I54" s="30"/>
    </row>
    <row r="55" spans="1:9" ht="38.25">
      <c r="A55" s="19" t="s">
        <v>158</v>
      </c>
      <c r="B55" s="17" t="s">
        <v>33</v>
      </c>
      <c r="C55" s="17" t="s">
        <v>118</v>
      </c>
      <c r="D55" s="17" t="s">
        <v>110</v>
      </c>
      <c r="E55" s="17" t="s">
        <v>110</v>
      </c>
      <c r="F55" s="17" t="s">
        <v>110</v>
      </c>
      <c r="G55" s="17" t="s">
        <v>110</v>
      </c>
      <c r="H55" s="28">
        <f>H56</f>
        <v>1060</v>
      </c>
      <c r="I55" s="28">
        <f>I56</f>
        <v>1060</v>
      </c>
    </row>
    <row r="56" spans="1:9" ht="38.25">
      <c r="A56" s="19" t="s">
        <v>119</v>
      </c>
      <c r="B56" s="17" t="s">
        <v>33</v>
      </c>
      <c r="C56" s="17" t="s">
        <v>118</v>
      </c>
      <c r="D56" s="17" t="s">
        <v>114</v>
      </c>
      <c r="E56" s="17" t="s">
        <v>110</v>
      </c>
      <c r="F56" s="17" t="s">
        <v>110</v>
      </c>
      <c r="G56" s="17" t="s">
        <v>110</v>
      </c>
      <c r="H56" s="28">
        <f aca="true" t="shared" si="4" ref="H56:I58">H57</f>
        <v>1060</v>
      </c>
      <c r="I56" s="28">
        <f t="shared" si="4"/>
        <v>1060</v>
      </c>
    </row>
    <row r="57" spans="1:9" ht="76.5">
      <c r="A57" s="19" t="s">
        <v>358</v>
      </c>
      <c r="B57" s="17" t="s">
        <v>33</v>
      </c>
      <c r="C57" s="17" t="s">
        <v>118</v>
      </c>
      <c r="D57" s="17" t="s">
        <v>114</v>
      </c>
      <c r="E57" s="17" t="s">
        <v>113</v>
      </c>
      <c r="F57" s="17" t="s">
        <v>110</v>
      </c>
      <c r="G57" s="17" t="s">
        <v>110</v>
      </c>
      <c r="H57" s="28">
        <f t="shared" si="4"/>
        <v>1060</v>
      </c>
      <c r="I57" s="28">
        <f t="shared" si="4"/>
        <v>1060</v>
      </c>
    </row>
    <row r="58" spans="1:9" ht="12.75">
      <c r="A58" s="19" t="s">
        <v>54</v>
      </c>
      <c r="B58" s="17" t="s">
        <v>33</v>
      </c>
      <c r="C58" s="17" t="s">
        <v>118</v>
      </c>
      <c r="D58" s="17" t="s">
        <v>114</v>
      </c>
      <c r="E58" s="17" t="s">
        <v>113</v>
      </c>
      <c r="F58" s="17" t="s">
        <v>180</v>
      </c>
      <c r="G58" s="17" t="s">
        <v>110</v>
      </c>
      <c r="H58" s="28">
        <f t="shared" si="4"/>
        <v>1060</v>
      </c>
      <c r="I58" s="28">
        <f t="shared" si="4"/>
        <v>1060</v>
      </c>
    </row>
    <row r="59" spans="1:9" ht="12.75">
      <c r="A59" s="19" t="s">
        <v>28</v>
      </c>
      <c r="B59" s="17" t="s">
        <v>33</v>
      </c>
      <c r="C59" s="17" t="s">
        <v>118</v>
      </c>
      <c r="D59" s="17" t="s">
        <v>114</v>
      </c>
      <c r="E59" s="17" t="s">
        <v>113</v>
      </c>
      <c r="F59" s="17" t="s">
        <v>180</v>
      </c>
      <c r="G59" s="17" t="s">
        <v>29</v>
      </c>
      <c r="H59" s="28">
        <v>1060</v>
      </c>
      <c r="I59" s="28">
        <v>1060</v>
      </c>
    </row>
    <row r="60" spans="1:9" ht="38.25">
      <c r="A60" s="19" t="s">
        <v>82</v>
      </c>
      <c r="B60" s="17" t="s">
        <v>33</v>
      </c>
      <c r="C60" s="17" t="s">
        <v>121</v>
      </c>
      <c r="D60" s="17" t="s">
        <v>110</v>
      </c>
      <c r="E60" s="17" t="s">
        <v>110</v>
      </c>
      <c r="F60" s="17" t="s">
        <v>110</v>
      </c>
      <c r="G60" s="17" t="s">
        <v>110</v>
      </c>
      <c r="H60" s="28">
        <f aca="true" t="shared" si="5" ref="H60:I63">H61</f>
        <v>916.8</v>
      </c>
      <c r="I60" s="28">
        <f t="shared" si="5"/>
        <v>916.8</v>
      </c>
    </row>
    <row r="61" spans="1:9" ht="25.5">
      <c r="A61" s="19" t="s">
        <v>155</v>
      </c>
      <c r="B61" s="17" t="s">
        <v>33</v>
      </c>
      <c r="C61" s="17" t="s">
        <v>121</v>
      </c>
      <c r="D61" s="17" t="s">
        <v>87</v>
      </c>
      <c r="E61" s="17" t="s">
        <v>110</v>
      </c>
      <c r="F61" s="17" t="s">
        <v>110</v>
      </c>
      <c r="G61" s="17" t="s">
        <v>110</v>
      </c>
      <c r="H61" s="28">
        <f t="shared" si="5"/>
        <v>916.8</v>
      </c>
      <c r="I61" s="28">
        <f t="shared" si="5"/>
        <v>916.8</v>
      </c>
    </row>
    <row r="62" spans="1:9" ht="51">
      <c r="A62" s="19" t="s">
        <v>182</v>
      </c>
      <c r="B62" s="17" t="s">
        <v>33</v>
      </c>
      <c r="C62" s="17" t="s">
        <v>121</v>
      </c>
      <c r="D62" s="17" t="s">
        <v>87</v>
      </c>
      <c r="E62" s="17" t="s">
        <v>113</v>
      </c>
      <c r="F62" s="17" t="s">
        <v>110</v>
      </c>
      <c r="G62" s="17" t="s">
        <v>110</v>
      </c>
      <c r="H62" s="28">
        <f t="shared" si="5"/>
        <v>916.8</v>
      </c>
      <c r="I62" s="28">
        <f t="shared" si="5"/>
        <v>916.8</v>
      </c>
    </row>
    <row r="63" spans="1:9" ht="51">
      <c r="A63" s="19" t="s">
        <v>164</v>
      </c>
      <c r="B63" s="17" t="s">
        <v>33</v>
      </c>
      <c r="C63" s="17" t="s">
        <v>121</v>
      </c>
      <c r="D63" s="17" t="s">
        <v>87</v>
      </c>
      <c r="E63" s="17" t="s">
        <v>113</v>
      </c>
      <c r="F63" s="17" t="s">
        <v>183</v>
      </c>
      <c r="G63" s="17" t="s">
        <v>110</v>
      </c>
      <c r="H63" s="28">
        <f t="shared" si="5"/>
        <v>916.8</v>
      </c>
      <c r="I63" s="28">
        <f t="shared" si="5"/>
        <v>916.8</v>
      </c>
    </row>
    <row r="64" spans="1:9" ht="25.5">
      <c r="A64" s="19" t="s">
        <v>168</v>
      </c>
      <c r="B64" s="17" t="s">
        <v>33</v>
      </c>
      <c r="C64" s="17" t="s">
        <v>121</v>
      </c>
      <c r="D64" s="17" t="s">
        <v>87</v>
      </c>
      <c r="E64" s="17" t="s">
        <v>113</v>
      </c>
      <c r="F64" s="17" t="s">
        <v>183</v>
      </c>
      <c r="G64" s="17" t="s">
        <v>25</v>
      </c>
      <c r="H64" s="29">
        <v>916.8</v>
      </c>
      <c r="I64" s="29">
        <v>916.8</v>
      </c>
    </row>
    <row r="65" spans="1:9" ht="38.25">
      <c r="A65" s="19" t="s">
        <v>159</v>
      </c>
      <c r="B65" s="17" t="s">
        <v>33</v>
      </c>
      <c r="C65" s="17" t="s">
        <v>122</v>
      </c>
      <c r="D65" s="17" t="s">
        <v>110</v>
      </c>
      <c r="E65" s="17" t="s">
        <v>110</v>
      </c>
      <c r="F65" s="17" t="s">
        <v>110</v>
      </c>
      <c r="G65" s="17" t="s">
        <v>110</v>
      </c>
      <c r="H65" s="28">
        <f>H66</f>
        <v>18094.300000000003</v>
      </c>
      <c r="I65" s="28">
        <f>I66</f>
        <v>18144.300000000003</v>
      </c>
    </row>
    <row r="66" spans="1:9" s="4" customFormat="1" ht="38.25">
      <c r="A66" s="19" t="s">
        <v>123</v>
      </c>
      <c r="B66" s="17" t="s">
        <v>33</v>
      </c>
      <c r="C66" s="17" t="s">
        <v>122</v>
      </c>
      <c r="D66" s="17" t="s">
        <v>124</v>
      </c>
      <c r="E66" s="17" t="s">
        <v>110</v>
      </c>
      <c r="F66" s="17" t="s">
        <v>110</v>
      </c>
      <c r="G66" s="17" t="s">
        <v>110</v>
      </c>
      <c r="H66" s="28">
        <f>H67+H71+H75</f>
        <v>18094.300000000003</v>
      </c>
      <c r="I66" s="28">
        <f>I67+I71+I75</f>
        <v>18144.300000000003</v>
      </c>
    </row>
    <row r="67" spans="1:9" s="3" customFormat="1" ht="38.25">
      <c r="A67" s="19" t="s">
        <v>184</v>
      </c>
      <c r="B67" s="17" t="s">
        <v>33</v>
      </c>
      <c r="C67" s="17" t="s">
        <v>122</v>
      </c>
      <c r="D67" s="17" t="s">
        <v>124</v>
      </c>
      <c r="E67" s="17" t="s">
        <v>121</v>
      </c>
      <c r="F67" s="17" t="s">
        <v>110</v>
      </c>
      <c r="G67" s="17" t="s">
        <v>110</v>
      </c>
      <c r="H67" s="28">
        <f>H68</f>
        <v>2175.8</v>
      </c>
      <c r="I67" s="28">
        <f>I68</f>
        <v>2175.8</v>
      </c>
    </row>
    <row r="68" spans="1:9" s="2" customFormat="1" ht="63.75">
      <c r="A68" s="19" t="s">
        <v>185</v>
      </c>
      <c r="B68" s="17" t="s">
        <v>33</v>
      </c>
      <c r="C68" s="17" t="s">
        <v>122</v>
      </c>
      <c r="D68" s="17" t="s">
        <v>124</v>
      </c>
      <c r="E68" s="17" t="s">
        <v>121</v>
      </c>
      <c r="F68" s="17" t="s">
        <v>186</v>
      </c>
      <c r="G68" s="17" t="s">
        <v>110</v>
      </c>
      <c r="H68" s="28">
        <f>H69+H70</f>
        <v>2175.8</v>
      </c>
      <c r="I68" s="28">
        <f>I69+I70</f>
        <v>2175.8</v>
      </c>
    </row>
    <row r="69" spans="1:9" s="4" customFormat="1" ht="63.75">
      <c r="A69" s="19" t="s">
        <v>23</v>
      </c>
      <c r="B69" s="17" t="s">
        <v>33</v>
      </c>
      <c r="C69" s="17" t="s">
        <v>122</v>
      </c>
      <c r="D69" s="17" t="s">
        <v>124</v>
      </c>
      <c r="E69" s="17" t="s">
        <v>121</v>
      </c>
      <c r="F69" s="17" t="s">
        <v>186</v>
      </c>
      <c r="G69" s="17" t="s">
        <v>24</v>
      </c>
      <c r="H69" s="28">
        <v>1445.9</v>
      </c>
      <c r="I69" s="28">
        <v>1445.9</v>
      </c>
    </row>
    <row r="70" spans="1:9" ht="25.5">
      <c r="A70" s="19" t="s">
        <v>168</v>
      </c>
      <c r="B70" s="17" t="s">
        <v>33</v>
      </c>
      <c r="C70" s="17" t="s">
        <v>122</v>
      </c>
      <c r="D70" s="17" t="s">
        <v>124</v>
      </c>
      <c r="E70" s="17" t="s">
        <v>121</v>
      </c>
      <c r="F70" s="17" t="s">
        <v>186</v>
      </c>
      <c r="G70" s="17" t="s">
        <v>25</v>
      </c>
      <c r="H70" s="28">
        <v>729.9</v>
      </c>
      <c r="I70" s="28">
        <v>729.9</v>
      </c>
    </row>
    <row r="71" spans="1:9" ht="25.5">
      <c r="A71" s="19" t="s">
        <v>187</v>
      </c>
      <c r="B71" s="17" t="s">
        <v>33</v>
      </c>
      <c r="C71" s="17" t="s">
        <v>122</v>
      </c>
      <c r="D71" s="17" t="s">
        <v>124</v>
      </c>
      <c r="E71" s="17" t="s">
        <v>135</v>
      </c>
      <c r="F71" s="17" t="s">
        <v>110</v>
      </c>
      <c r="G71" s="17" t="s">
        <v>110</v>
      </c>
      <c r="H71" s="28">
        <f>H72</f>
        <v>5482.3</v>
      </c>
      <c r="I71" s="28">
        <f>I72</f>
        <v>5482.3</v>
      </c>
    </row>
    <row r="72" spans="1:9" ht="38.25">
      <c r="A72" s="19" t="s">
        <v>188</v>
      </c>
      <c r="B72" s="17" t="s">
        <v>33</v>
      </c>
      <c r="C72" s="17" t="s">
        <v>122</v>
      </c>
      <c r="D72" s="17" t="s">
        <v>124</v>
      </c>
      <c r="E72" s="17" t="s">
        <v>135</v>
      </c>
      <c r="F72" s="17" t="s">
        <v>189</v>
      </c>
      <c r="G72" s="17" t="s">
        <v>110</v>
      </c>
      <c r="H72" s="28">
        <f>H73+H74</f>
        <v>5482.3</v>
      </c>
      <c r="I72" s="28">
        <f>I73+I74</f>
        <v>5482.3</v>
      </c>
    </row>
    <row r="73" spans="1:9" s="3" customFormat="1" ht="63.75">
      <c r="A73" s="19" t="s">
        <v>23</v>
      </c>
      <c r="B73" s="17" t="s">
        <v>33</v>
      </c>
      <c r="C73" s="17" t="s">
        <v>122</v>
      </c>
      <c r="D73" s="17" t="s">
        <v>124</v>
      </c>
      <c r="E73" s="17" t="s">
        <v>135</v>
      </c>
      <c r="F73" s="17" t="s">
        <v>189</v>
      </c>
      <c r="G73" s="17" t="s">
        <v>24</v>
      </c>
      <c r="H73" s="30">
        <v>4018.8</v>
      </c>
      <c r="I73" s="30">
        <v>4018.8</v>
      </c>
    </row>
    <row r="74" spans="1:9" s="4" customFormat="1" ht="25.5">
      <c r="A74" s="19" t="s">
        <v>168</v>
      </c>
      <c r="B74" s="17" t="s">
        <v>33</v>
      </c>
      <c r="C74" s="17" t="s">
        <v>122</v>
      </c>
      <c r="D74" s="17" t="s">
        <v>124</v>
      </c>
      <c r="E74" s="17" t="s">
        <v>135</v>
      </c>
      <c r="F74" s="17" t="s">
        <v>189</v>
      </c>
      <c r="G74" s="17" t="s">
        <v>25</v>
      </c>
      <c r="H74" s="31">
        <v>1463.5</v>
      </c>
      <c r="I74" s="31">
        <v>1463.5</v>
      </c>
    </row>
    <row r="75" spans="1:9" ht="76.5">
      <c r="A75" s="22" t="s">
        <v>190</v>
      </c>
      <c r="B75" s="23" t="s">
        <v>33</v>
      </c>
      <c r="C75" s="23" t="s">
        <v>122</v>
      </c>
      <c r="D75" s="23" t="s">
        <v>124</v>
      </c>
      <c r="E75" s="23" t="s">
        <v>122</v>
      </c>
      <c r="F75" s="23" t="s">
        <v>110</v>
      </c>
      <c r="G75" s="23" t="s">
        <v>110</v>
      </c>
      <c r="H75" s="28">
        <f>H76+H78</f>
        <v>10436.2</v>
      </c>
      <c r="I75" s="28">
        <f>I76+I78</f>
        <v>10486.2</v>
      </c>
    </row>
    <row r="76" spans="1:9" ht="89.25">
      <c r="A76" s="19" t="s">
        <v>191</v>
      </c>
      <c r="B76" s="17" t="s">
        <v>33</v>
      </c>
      <c r="C76" s="17" t="s">
        <v>122</v>
      </c>
      <c r="D76" s="17" t="s">
        <v>124</v>
      </c>
      <c r="E76" s="17" t="s">
        <v>122</v>
      </c>
      <c r="F76" s="17" t="s">
        <v>192</v>
      </c>
      <c r="G76" s="17" t="s">
        <v>110</v>
      </c>
      <c r="H76" s="28">
        <f>H77</f>
        <v>100</v>
      </c>
      <c r="I76" s="28">
        <f>I77</f>
        <v>150</v>
      </c>
    </row>
    <row r="77" spans="1:9" ht="25.5">
      <c r="A77" s="19" t="s">
        <v>168</v>
      </c>
      <c r="B77" s="17" t="s">
        <v>33</v>
      </c>
      <c r="C77" s="17" t="s">
        <v>122</v>
      </c>
      <c r="D77" s="17" t="s">
        <v>124</v>
      </c>
      <c r="E77" s="17" t="s">
        <v>122</v>
      </c>
      <c r="F77" s="17" t="s">
        <v>192</v>
      </c>
      <c r="G77" s="17" t="s">
        <v>25</v>
      </c>
      <c r="H77" s="29">
        <v>100</v>
      </c>
      <c r="I77" s="29">
        <v>150</v>
      </c>
    </row>
    <row r="78" spans="1:9" ht="76.5">
      <c r="A78" s="19" t="s">
        <v>193</v>
      </c>
      <c r="B78" s="17" t="s">
        <v>33</v>
      </c>
      <c r="C78" s="17" t="s">
        <v>122</v>
      </c>
      <c r="D78" s="17" t="s">
        <v>124</v>
      </c>
      <c r="E78" s="17" t="s">
        <v>122</v>
      </c>
      <c r="F78" s="42" t="s">
        <v>194</v>
      </c>
      <c r="G78" s="17" t="s">
        <v>110</v>
      </c>
      <c r="H78" s="28">
        <f>H79</f>
        <v>10336.2</v>
      </c>
      <c r="I78" s="28">
        <f>I79</f>
        <v>10336.2</v>
      </c>
    </row>
    <row r="79" spans="1:9" ht="25.5">
      <c r="A79" s="19" t="s">
        <v>104</v>
      </c>
      <c r="B79" s="17" t="s">
        <v>33</v>
      </c>
      <c r="C79" s="17" t="s">
        <v>122</v>
      </c>
      <c r="D79" s="17" t="s">
        <v>124</v>
      </c>
      <c r="E79" s="17" t="s">
        <v>122</v>
      </c>
      <c r="F79" s="42" t="s">
        <v>194</v>
      </c>
      <c r="G79" s="17" t="s">
        <v>41</v>
      </c>
      <c r="H79" s="29">
        <v>10336.2</v>
      </c>
      <c r="I79" s="29">
        <v>10336.2</v>
      </c>
    </row>
    <row r="80" spans="1:9" ht="38.25">
      <c r="A80" s="19" t="s">
        <v>55</v>
      </c>
      <c r="B80" s="17" t="s">
        <v>33</v>
      </c>
      <c r="C80" s="17" t="s">
        <v>127</v>
      </c>
      <c r="D80" s="17" t="s">
        <v>110</v>
      </c>
      <c r="E80" s="17" t="s">
        <v>110</v>
      </c>
      <c r="F80" s="17" t="s">
        <v>110</v>
      </c>
      <c r="G80" s="17" t="s">
        <v>110</v>
      </c>
      <c r="H80" s="28">
        <f>H81</f>
        <v>9597.5</v>
      </c>
      <c r="I80" s="28">
        <f>I81</f>
        <v>11649.5</v>
      </c>
    </row>
    <row r="81" spans="1:9" ht="12.75">
      <c r="A81" s="19" t="s">
        <v>346</v>
      </c>
      <c r="B81" s="17" t="s">
        <v>33</v>
      </c>
      <c r="C81" s="17" t="s">
        <v>127</v>
      </c>
      <c r="D81" s="17" t="s">
        <v>112</v>
      </c>
      <c r="E81" s="17" t="s">
        <v>110</v>
      </c>
      <c r="F81" s="17" t="s">
        <v>110</v>
      </c>
      <c r="G81" s="17" t="s">
        <v>110</v>
      </c>
      <c r="H81" s="28">
        <f>H82</f>
        <v>9597.5</v>
      </c>
      <c r="I81" s="28">
        <f>I82</f>
        <v>11649.5</v>
      </c>
    </row>
    <row r="82" spans="1:9" s="4" customFormat="1" ht="12.75">
      <c r="A82" s="36" t="s">
        <v>110</v>
      </c>
      <c r="B82" s="17" t="s">
        <v>33</v>
      </c>
      <c r="C82" s="17" t="s">
        <v>127</v>
      </c>
      <c r="D82" s="17" t="s">
        <v>112</v>
      </c>
      <c r="E82" s="17" t="s">
        <v>166</v>
      </c>
      <c r="F82" s="17" t="s">
        <v>110</v>
      </c>
      <c r="G82" s="17" t="s">
        <v>110</v>
      </c>
      <c r="H82" s="28">
        <f>H83+H85</f>
        <v>9597.5</v>
      </c>
      <c r="I82" s="28">
        <f>I83+I85</f>
        <v>11649.5</v>
      </c>
    </row>
    <row r="83" spans="1:9" ht="38.25">
      <c r="A83" s="19" t="s">
        <v>347</v>
      </c>
      <c r="B83" s="17" t="s">
        <v>33</v>
      </c>
      <c r="C83" s="17" t="s">
        <v>127</v>
      </c>
      <c r="D83" s="17" t="s">
        <v>112</v>
      </c>
      <c r="E83" s="17" t="s">
        <v>166</v>
      </c>
      <c r="F83" s="17" t="s">
        <v>348</v>
      </c>
      <c r="G83" s="17" t="s">
        <v>110</v>
      </c>
      <c r="H83" s="28">
        <f>H84</f>
        <v>8091.5</v>
      </c>
      <c r="I83" s="28">
        <f>I84</f>
        <v>8091.5</v>
      </c>
    </row>
    <row r="84" spans="1:9" ht="12.75">
      <c r="A84" s="19" t="s">
        <v>26</v>
      </c>
      <c r="B84" s="17" t="s">
        <v>33</v>
      </c>
      <c r="C84" s="17" t="s">
        <v>127</v>
      </c>
      <c r="D84" s="17" t="s">
        <v>112</v>
      </c>
      <c r="E84" s="17" t="s">
        <v>166</v>
      </c>
      <c r="F84" s="17" t="s">
        <v>348</v>
      </c>
      <c r="G84" s="17" t="s">
        <v>27</v>
      </c>
      <c r="H84" s="29">
        <v>8091.5</v>
      </c>
      <c r="I84" s="29">
        <v>8091.5</v>
      </c>
    </row>
    <row r="85" spans="1:9" ht="38.25">
      <c r="A85" s="19" t="s">
        <v>354</v>
      </c>
      <c r="B85" s="17" t="s">
        <v>33</v>
      </c>
      <c r="C85" s="17" t="s">
        <v>127</v>
      </c>
      <c r="D85" s="17" t="s">
        <v>112</v>
      </c>
      <c r="E85" s="17" t="s">
        <v>166</v>
      </c>
      <c r="F85" s="17" t="s">
        <v>355</v>
      </c>
      <c r="G85" s="17" t="s">
        <v>110</v>
      </c>
      <c r="H85" s="28">
        <f>H86</f>
        <v>1506</v>
      </c>
      <c r="I85" s="28">
        <f>I86</f>
        <v>3558</v>
      </c>
    </row>
    <row r="86" spans="1:9" ht="12.75">
      <c r="A86" s="19" t="s">
        <v>26</v>
      </c>
      <c r="B86" s="17" t="s">
        <v>33</v>
      </c>
      <c r="C86" s="17" t="s">
        <v>127</v>
      </c>
      <c r="D86" s="17" t="s">
        <v>112</v>
      </c>
      <c r="E86" s="17" t="s">
        <v>166</v>
      </c>
      <c r="F86" s="17" t="s">
        <v>355</v>
      </c>
      <c r="G86" s="17" t="s">
        <v>27</v>
      </c>
      <c r="H86" s="29">
        <v>1506</v>
      </c>
      <c r="I86" s="29">
        <v>3558</v>
      </c>
    </row>
    <row r="87" spans="1:9" ht="38.25">
      <c r="A87" s="19" t="s">
        <v>56</v>
      </c>
      <c r="B87" s="17" t="s">
        <v>33</v>
      </c>
      <c r="C87" s="17" t="s">
        <v>128</v>
      </c>
      <c r="D87" s="17" t="s">
        <v>110</v>
      </c>
      <c r="E87" s="17" t="s">
        <v>110</v>
      </c>
      <c r="F87" s="17" t="s">
        <v>110</v>
      </c>
      <c r="G87" s="17" t="s">
        <v>110</v>
      </c>
      <c r="H87" s="28">
        <f aca="true" t="shared" si="6" ref="H87:I89">H88</f>
        <v>6452.7</v>
      </c>
      <c r="I87" s="28">
        <f t="shared" si="6"/>
        <v>6452.7</v>
      </c>
    </row>
    <row r="88" spans="1:9" ht="12.75">
      <c r="A88" s="19" t="s">
        <v>346</v>
      </c>
      <c r="B88" s="17" t="s">
        <v>33</v>
      </c>
      <c r="C88" s="17" t="s">
        <v>128</v>
      </c>
      <c r="D88" s="17" t="s">
        <v>112</v>
      </c>
      <c r="E88" s="17" t="s">
        <v>110</v>
      </c>
      <c r="F88" s="17" t="s">
        <v>110</v>
      </c>
      <c r="G88" s="17" t="s">
        <v>110</v>
      </c>
      <c r="H88" s="28">
        <f t="shared" si="6"/>
        <v>6452.7</v>
      </c>
      <c r="I88" s="28">
        <f t="shared" si="6"/>
        <v>6452.7</v>
      </c>
    </row>
    <row r="89" spans="1:9" ht="38.25">
      <c r="A89" s="19" t="s">
        <v>195</v>
      </c>
      <c r="B89" s="17" t="s">
        <v>33</v>
      </c>
      <c r="C89" s="17" t="s">
        <v>128</v>
      </c>
      <c r="D89" s="17" t="s">
        <v>112</v>
      </c>
      <c r="E89" s="17" t="s">
        <v>113</v>
      </c>
      <c r="F89" s="17" t="s">
        <v>110</v>
      </c>
      <c r="G89" s="17" t="s">
        <v>110</v>
      </c>
      <c r="H89" s="28">
        <f t="shared" si="6"/>
        <v>6452.7</v>
      </c>
      <c r="I89" s="28">
        <f t="shared" si="6"/>
        <v>6452.7</v>
      </c>
    </row>
    <row r="90" spans="1:9" ht="12.75">
      <c r="A90" s="19" t="s">
        <v>105</v>
      </c>
      <c r="B90" s="17" t="s">
        <v>33</v>
      </c>
      <c r="C90" s="17" t="s">
        <v>128</v>
      </c>
      <c r="D90" s="17" t="s">
        <v>112</v>
      </c>
      <c r="E90" s="17" t="s">
        <v>113</v>
      </c>
      <c r="F90" s="17" t="s">
        <v>196</v>
      </c>
      <c r="G90" s="17" t="s">
        <v>110</v>
      </c>
      <c r="H90" s="28">
        <f>H91</f>
        <v>6452.7</v>
      </c>
      <c r="I90" s="28">
        <f>I91</f>
        <v>6452.7</v>
      </c>
    </row>
    <row r="91" spans="1:9" s="2" customFormat="1" ht="38.25">
      <c r="A91" s="19" t="s">
        <v>103</v>
      </c>
      <c r="B91" s="17" t="s">
        <v>33</v>
      </c>
      <c r="C91" s="17" t="s">
        <v>128</v>
      </c>
      <c r="D91" s="17" t="s">
        <v>112</v>
      </c>
      <c r="E91" s="17" t="s">
        <v>113</v>
      </c>
      <c r="F91" s="17" t="s">
        <v>196</v>
      </c>
      <c r="G91" s="17" t="s">
        <v>30</v>
      </c>
      <c r="H91" s="33">
        <v>6452.7</v>
      </c>
      <c r="I91" s="33">
        <v>6452.7</v>
      </c>
    </row>
    <row r="92" spans="1:9" s="2" customFormat="1" ht="51">
      <c r="A92" s="19" t="s">
        <v>362</v>
      </c>
      <c r="B92" s="17" t="s">
        <v>33</v>
      </c>
      <c r="C92" s="17" t="s">
        <v>361</v>
      </c>
      <c r="D92" s="17"/>
      <c r="E92" s="17"/>
      <c r="F92" s="17"/>
      <c r="G92" s="17"/>
      <c r="H92" s="28">
        <f>H93</f>
        <v>38402.4</v>
      </c>
      <c r="I92" s="28">
        <f>I93</f>
        <v>38405.4</v>
      </c>
    </row>
    <row r="93" spans="1:9" s="2" customFormat="1" ht="63.75">
      <c r="A93" s="19" t="s">
        <v>363</v>
      </c>
      <c r="B93" s="17" t="s">
        <v>33</v>
      </c>
      <c r="C93" s="17" t="s">
        <v>361</v>
      </c>
      <c r="D93" s="17" t="s">
        <v>87</v>
      </c>
      <c r="E93" s="17"/>
      <c r="F93" s="17"/>
      <c r="G93" s="17"/>
      <c r="H93" s="28">
        <f>H94+H101+H106</f>
        <v>38402.4</v>
      </c>
      <c r="I93" s="28">
        <f>I94+I101+I106</f>
        <v>38405.4</v>
      </c>
    </row>
    <row r="94" spans="1:9" s="2" customFormat="1" ht="12.75">
      <c r="A94" s="19" t="s">
        <v>364</v>
      </c>
      <c r="B94" s="17" t="s">
        <v>33</v>
      </c>
      <c r="C94" s="17" t="s">
        <v>361</v>
      </c>
      <c r="D94" s="17" t="s">
        <v>87</v>
      </c>
      <c r="E94" s="17" t="s">
        <v>113</v>
      </c>
      <c r="F94" s="17"/>
      <c r="G94" s="17" t="s">
        <v>110</v>
      </c>
      <c r="H94" s="28">
        <f>H95+H97+H99</f>
        <v>27290.100000000002</v>
      </c>
      <c r="I94" s="28">
        <f>I95+I97+I99</f>
        <v>27290.100000000002</v>
      </c>
    </row>
    <row r="95" spans="1:9" s="2" customFormat="1" ht="25.5">
      <c r="A95" s="19" t="s">
        <v>44</v>
      </c>
      <c r="B95" s="17" t="s">
        <v>33</v>
      </c>
      <c r="C95" s="17" t="s">
        <v>361</v>
      </c>
      <c r="D95" s="17" t="s">
        <v>87</v>
      </c>
      <c r="E95" s="17" t="s">
        <v>113</v>
      </c>
      <c r="F95" s="17" t="s">
        <v>167</v>
      </c>
      <c r="G95" s="17"/>
      <c r="H95" s="28">
        <f>H96</f>
        <v>25517.2</v>
      </c>
      <c r="I95" s="28">
        <f>I96</f>
        <v>25517.2</v>
      </c>
    </row>
    <row r="96" spans="1:9" s="2" customFormat="1" ht="63.75">
      <c r="A96" s="19" t="s">
        <v>23</v>
      </c>
      <c r="B96" s="17" t="s">
        <v>33</v>
      </c>
      <c r="C96" s="17" t="s">
        <v>361</v>
      </c>
      <c r="D96" s="17" t="s">
        <v>87</v>
      </c>
      <c r="E96" s="17" t="s">
        <v>113</v>
      </c>
      <c r="F96" s="17" t="s">
        <v>167</v>
      </c>
      <c r="G96" s="17" t="s">
        <v>24</v>
      </c>
      <c r="H96" s="30">
        <v>25517.2</v>
      </c>
      <c r="I96" s="30">
        <v>25517.2</v>
      </c>
    </row>
    <row r="97" spans="1:9" s="2" customFormat="1" ht="38.25">
      <c r="A97" s="19" t="s">
        <v>7</v>
      </c>
      <c r="B97" s="17" t="s">
        <v>33</v>
      </c>
      <c r="C97" s="17" t="s">
        <v>361</v>
      </c>
      <c r="D97" s="17" t="s">
        <v>87</v>
      </c>
      <c r="E97" s="17" t="s">
        <v>113</v>
      </c>
      <c r="F97" s="17" t="s">
        <v>197</v>
      </c>
      <c r="G97" s="17" t="s">
        <v>110</v>
      </c>
      <c r="H97" s="28">
        <f>H98</f>
        <v>1412.7</v>
      </c>
      <c r="I97" s="28">
        <f>I98</f>
        <v>1412.7</v>
      </c>
    </row>
    <row r="98" spans="1:9" s="2" customFormat="1" ht="63.75">
      <c r="A98" s="19" t="s">
        <v>23</v>
      </c>
      <c r="B98" s="17" t="s">
        <v>33</v>
      </c>
      <c r="C98" s="17" t="s">
        <v>361</v>
      </c>
      <c r="D98" s="17" t="s">
        <v>87</v>
      </c>
      <c r="E98" s="17" t="s">
        <v>113</v>
      </c>
      <c r="F98" s="17" t="s">
        <v>197</v>
      </c>
      <c r="G98" s="17" t="s">
        <v>24</v>
      </c>
      <c r="H98" s="28">
        <v>1412.7</v>
      </c>
      <c r="I98" s="28">
        <v>1412.7</v>
      </c>
    </row>
    <row r="99" spans="1:9" s="2" customFormat="1" ht="41.25" customHeight="1">
      <c r="A99" s="19" t="s">
        <v>203</v>
      </c>
      <c r="B99" s="17" t="s">
        <v>33</v>
      </c>
      <c r="C99" s="17" t="s">
        <v>361</v>
      </c>
      <c r="D99" s="17" t="s">
        <v>87</v>
      </c>
      <c r="E99" s="17" t="s">
        <v>113</v>
      </c>
      <c r="F99" s="17" t="s">
        <v>204</v>
      </c>
      <c r="G99" s="17"/>
      <c r="H99" s="28">
        <f>H100</f>
        <v>360.2</v>
      </c>
      <c r="I99" s="28">
        <f>I100</f>
        <v>360.2</v>
      </c>
    </row>
    <row r="100" spans="1:9" s="2" customFormat="1" ht="63.75">
      <c r="A100" s="19" t="s">
        <v>23</v>
      </c>
      <c r="B100" s="17" t="s">
        <v>33</v>
      </c>
      <c r="C100" s="17" t="s">
        <v>361</v>
      </c>
      <c r="D100" s="17" t="s">
        <v>87</v>
      </c>
      <c r="E100" s="17" t="s">
        <v>113</v>
      </c>
      <c r="F100" s="17" t="s">
        <v>204</v>
      </c>
      <c r="G100" s="17" t="s">
        <v>24</v>
      </c>
      <c r="H100" s="32">
        <v>360.2</v>
      </c>
      <c r="I100" s="32">
        <v>360.2</v>
      </c>
    </row>
    <row r="101" spans="1:9" s="2" customFormat="1" ht="12.75">
      <c r="A101" s="19" t="s">
        <v>365</v>
      </c>
      <c r="B101" s="17" t="s">
        <v>33</v>
      </c>
      <c r="C101" s="17" t="s">
        <v>361</v>
      </c>
      <c r="D101" s="17" t="s">
        <v>87</v>
      </c>
      <c r="E101" s="17" t="s">
        <v>115</v>
      </c>
      <c r="F101" s="17"/>
      <c r="G101" s="17" t="s">
        <v>110</v>
      </c>
      <c r="H101" s="32">
        <f>H102+H104</f>
        <v>10684.3</v>
      </c>
      <c r="I101" s="32">
        <f>I102+I104</f>
        <v>10687.3</v>
      </c>
    </row>
    <row r="102" spans="1:9" s="2" customFormat="1" ht="25.5">
      <c r="A102" s="19" t="s">
        <v>44</v>
      </c>
      <c r="B102" s="17" t="s">
        <v>33</v>
      </c>
      <c r="C102" s="17" t="s">
        <v>361</v>
      </c>
      <c r="D102" s="17" t="s">
        <v>87</v>
      </c>
      <c r="E102" s="17" t="s">
        <v>115</v>
      </c>
      <c r="F102" s="17" t="s">
        <v>167</v>
      </c>
      <c r="G102" s="17"/>
      <c r="H102" s="32">
        <f>H103</f>
        <v>10507.8</v>
      </c>
      <c r="I102" s="32">
        <f>I103</f>
        <v>10510.8</v>
      </c>
    </row>
    <row r="103" spans="1:9" s="2" customFormat="1" ht="25.5">
      <c r="A103" s="19" t="s">
        <v>168</v>
      </c>
      <c r="B103" s="17" t="s">
        <v>33</v>
      </c>
      <c r="C103" s="17" t="s">
        <v>361</v>
      </c>
      <c r="D103" s="17" t="s">
        <v>87</v>
      </c>
      <c r="E103" s="17" t="s">
        <v>115</v>
      </c>
      <c r="F103" s="17" t="s">
        <v>167</v>
      </c>
      <c r="G103" s="17" t="s">
        <v>25</v>
      </c>
      <c r="H103" s="32">
        <v>10507.8</v>
      </c>
      <c r="I103" s="32">
        <v>10510.8</v>
      </c>
    </row>
    <row r="104" spans="1:9" s="2" customFormat="1" ht="38.25">
      <c r="A104" s="19" t="s">
        <v>203</v>
      </c>
      <c r="B104" s="17" t="s">
        <v>33</v>
      </c>
      <c r="C104" s="17" t="s">
        <v>361</v>
      </c>
      <c r="D104" s="17" t="s">
        <v>87</v>
      </c>
      <c r="E104" s="17" t="s">
        <v>115</v>
      </c>
      <c r="F104" s="17" t="s">
        <v>204</v>
      </c>
      <c r="G104" s="17"/>
      <c r="H104" s="32">
        <f>H105</f>
        <v>176.5</v>
      </c>
      <c r="I104" s="32">
        <f>I105</f>
        <v>176.5</v>
      </c>
    </row>
    <row r="105" spans="1:9" s="2" customFormat="1" ht="25.5">
      <c r="A105" s="19" t="s">
        <v>168</v>
      </c>
      <c r="B105" s="17" t="s">
        <v>33</v>
      </c>
      <c r="C105" s="17" t="s">
        <v>361</v>
      </c>
      <c r="D105" s="17" t="s">
        <v>87</v>
      </c>
      <c r="E105" s="17" t="s">
        <v>115</v>
      </c>
      <c r="F105" s="17" t="s">
        <v>204</v>
      </c>
      <c r="G105" s="17" t="s">
        <v>25</v>
      </c>
      <c r="H105" s="32">
        <v>176.5</v>
      </c>
      <c r="I105" s="32">
        <v>176.5</v>
      </c>
    </row>
    <row r="106" spans="1:9" s="2" customFormat="1" ht="12.75">
      <c r="A106" s="19" t="s">
        <v>366</v>
      </c>
      <c r="B106" s="17" t="s">
        <v>33</v>
      </c>
      <c r="C106" s="17" t="s">
        <v>361</v>
      </c>
      <c r="D106" s="17" t="s">
        <v>87</v>
      </c>
      <c r="E106" s="17" t="s">
        <v>131</v>
      </c>
      <c r="F106" s="17"/>
      <c r="G106" s="17" t="s">
        <v>110</v>
      </c>
      <c r="H106" s="32">
        <f>H107</f>
        <v>428</v>
      </c>
      <c r="I106" s="32">
        <f>I107</f>
        <v>428</v>
      </c>
    </row>
    <row r="107" spans="1:9" s="2" customFormat="1" ht="25.5">
      <c r="A107" s="19" t="s">
        <v>44</v>
      </c>
      <c r="B107" s="17" t="s">
        <v>33</v>
      </c>
      <c r="C107" s="17" t="s">
        <v>361</v>
      </c>
      <c r="D107" s="17" t="s">
        <v>87</v>
      </c>
      <c r="E107" s="17" t="s">
        <v>131</v>
      </c>
      <c r="F107" s="17" t="s">
        <v>167</v>
      </c>
      <c r="G107" s="17"/>
      <c r="H107" s="32">
        <f>H108</f>
        <v>428</v>
      </c>
      <c r="I107" s="32">
        <f>I108</f>
        <v>428</v>
      </c>
    </row>
    <row r="108" spans="1:9" s="2" customFormat="1" ht="13.5">
      <c r="A108" s="19" t="s">
        <v>28</v>
      </c>
      <c r="B108" s="17" t="s">
        <v>33</v>
      </c>
      <c r="C108" s="17" t="s">
        <v>361</v>
      </c>
      <c r="D108" s="17" t="s">
        <v>87</v>
      </c>
      <c r="E108" s="17" t="s">
        <v>131</v>
      </c>
      <c r="F108" s="17" t="s">
        <v>167</v>
      </c>
      <c r="G108" s="17" t="s">
        <v>29</v>
      </c>
      <c r="H108" s="30">
        <v>428</v>
      </c>
      <c r="I108" s="30">
        <v>428</v>
      </c>
    </row>
    <row r="109" spans="1:9" s="2" customFormat="1" ht="12.75">
      <c r="A109" s="19" t="s">
        <v>344</v>
      </c>
      <c r="B109" s="17" t="s">
        <v>33</v>
      </c>
      <c r="C109" s="17" t="s">
        <v>111</v>
      </c>
      <c r="D109" s="17" t="s">
        <v>110</v>
      </c>
      <c r="E109" s="17" t="s">
        <v>110</v>
      </c>
      <c r="F109" s="17" t="s">
        <v>110</v>
      </c>
      <c r="G109" s="17" t="s">
        <v>110</v>
      </c>
      <c r="H109" s="28">
        <f>H110</f>
        <v>47649.8</v>
      </c>
      <c r="I109" s="28">
        <f>I110</f>
        <v>47245.2</v>
      </c>
    </row>
    <row r="110" spans="1:9" s="2" customFormat="1" ht="12.75">
      <c r="A110" s="19" t="s">
        <v>345</v>
      </c>
      <c r="B110" s="17" t="s">
        <v>33</v>
      </c>
      <c r="C110" s="17" t="s">
        <v>111</v>
      </c>
      <c r="D110" s="17" t="s">
        <v>112</v>
      </c>
      <c r="E110" s="17" t="s">
        <v>110</v>
      </c>
      <c r="F110" s="17" t="s">
        <v>110</v>
      </c>
      <c r="G110" s="17" t="s">
        <v>110</v>
      </c>
      <c r="H110" s="28">
        <f>H111</f>
        <v>47649.8</v>
      </c>
      <c r="I110" s="28">
        <f>I111</f>
        <v>47245.2</v>
      </c>
    </row>
    <row r="111" spans="1:9" s="2" customFormat="1" ht="12.75">
      <c r="A111" s="36" t="s">
        <v>110</v>
      </c>
      <c r="B111" s="17" t="s">
        <v>33</v>
      </c>
      <c r="C111" s="17" t="s">
        <v>111</v>
      </c>
      <c r="D111" s="17" t="s">
        <v>112</v>
      </c>
      <c r="E111" s="17" t="s">
        <v>166</v>
      </c>
      <c r="F111" s="17" t="s">
        <v>110</v>
      </c>
      <c r="G111" s="17" t="s">
        <v>110</v>
      </c>
      <c r="H111" s="28">
        <f>H112+H114+H118+H120+H122+H124</f>
        <v>47649.8</v>
      </c>
      <c r="I111" s="28">
        <f>I112+I114+I118+I120+I122+I124</f>
        <v>47245.2</v>
      </c>
    </row>
    <row r="112" spans="1:9" s="2" customFormat="1" ht="12.75">
      <c r="A112" s="19" t="s">
        <v>60</v>
      </c>
      <c r="B112" s="17" t="s">
        <v>33</v>
      </c>
      <c r="C112" s="17" t="s">
        <v>111</v>
      </c>
      <c r="D112" s="17" t="s">
        <v>112</v>
      </c>
      <c r="E112" s="17" t="s">
        <v>166</v>
      </c>
      <c r="F112" s="17" t="s">
        <v>198</v>
      </c>
      <c r="G112" s="17" t="s">
        <v>110</v>
      </c>
      <c r="H112" s="28">
        <f>H113</f>
        <v>927</v>
      </c>
      <c r="I112" s="28">
        <f>I113</f>
        <v>927</v>
      </c>
    </row>
    <row r="113" spans="1:9" s="2" customFormat="1" ht="12.75">
      <c r="A113" s="19" t="s">
        <v>26</v>
      </c>
      <c r="B113" s="17" t="s">
        <v>33</v>
      </c>
      <c r="C113" s="17" t="s">
        <v>111</v>
      </c>
      <c r="D113" s="17" t="s">
        <v>112</v>
      </c>
      <c r="E113" s="17" t="s">
        <v>166</v>
      </c>
      <c r="F113" s="17" t="s">
        <v>198</v>
      </c>
      <c r="G113" s="17" t="s">
        <v>27</v>
      </c>
      <c r="H113" s="29">
        <v>927</v>
      </c>
      <c r="I113" s="29">
        <v>927</v>
      </c>
    </row>
    <row r="114" spans="1:9" s="2" customFormat="1" ht="25.5">
      <c r="A114" s="19" t="s">
        <v>48</v>
      </c>
      <c r="B114" s="17" t="s">
        <v>33</v>
      </c>
      <c r="C114" s="17" t="s">
        <v>111</v>
      </c>
      <c r="D114" s="17" t="s">
        <v>112</v>
      </c>
      <c r="E114" s="17" t="s">
        <v>166</v>
      </c>
      <c r="F114" s="17" t="s">
        <v>169</v>
      </c>
      <c r="G114" s="17" t="s">
        <v>110</v>
      </c>
      <c r="H114" s="28">
        <f>H115+H116+H117</f>
        <v>39972.8</v>
      </c>
      <c r="I114" s="28">
        <f>I115+I116+I117</f>
        <v>40068.2</v>
      </c>
    </row>
    <row r="115" spans="1:9" s="2" customFormat="1" ht="63.75">
      <c r="A115" s="19" t="s">
        <v>23</v>
      </c>
      <c r="B115" s="17" t="s">
        <v>33</v>
      </c>
      <c r="C115" s="17" t="s">
        <v>111</v>
      </c>
      <c r="D115" s="17" t="s">
        <v>112</v>
      </c>
      <c r="E115" s="17" t="s">
        <v>166</v>
      </c>
      <c r="F115" s="17" t="s">
        <v>169</v>
      </c>
      <c r="G115" s="17" t="s">
        <v>24</v>
      </c>
      <c r="H115" s="29">
        <v>25328.8</v>
      </c>
      <c r="I115" s="29">
        <v>25328.8</v>
      </c>
    </row>
    <row r="116" spans="1:9" s="2" customFormat="1" ht="25.5">
      <c r="A116" s="19" t="s">
        <v>168</v>
      </c>
      <c r="B116" s="17" t="s">
        <v>33</v>
      </c>
      <c r="C116" s="17" t="s">
        <v>111</v>
      </c>
      <c r="D116" s="17" t="s">
        <v>112</v>
      </c>
      <c r="E116" s="17" t="s">
        <v>166</v>
      </c>
      <c r="F116" s="17" t="s">
        <v>169</v>
      </c>
      <c r="G116" s="17" t="s">
        <v>25</v>
      </c>
      <c r="H116" s="29">
        <v>14444</v>
      </c>
      <c r="I116" s="29">
        <v>14539.4</v>
      </c>
    </row>
    <row r="117" spans="1:9" s="2" customFormat="1" ht="12.75">
      <c r="A117" s="19" t="s">
        <v>28</v>
      </c>
      <c r="B117" s="17" t="s">
        <v>33</v>
      </c>
      <c r="C117" s="17" t="s">
        <v>111</v>
      </c>
      <c r="D117" s="17" t="s">
        <v>112</v>
      </c>
      <c r="E117" s="17" t="s">
        <v>166</v>
      </c>
      <c r="F117" s="17" t="s">
        <v>169</v>
      </c>
      <c r="G117" s="17" t="s">
        <v>29</v>
      </c>
      <c r="H117" s="29">
        <v>200</v>
      </c>
      <c r="I117" s="29">
        <v>200</v>
      </c>
    </row>
    <row r="118" spans="1:9" s="2" customFormat="1" ht="38.25">
      <c r="A118" s="19" t="s">
        <v>199</v>
      </c>
      <c r="B118" s="17" t="s">
        <v>33</v>
      </c>
      <c r="C118" s="17" t="s">
        <v>111</v>
      </c>
      <c r="D118" s="17" t="s">
        <v>112</v>
      </c>
      <c r="E118" s="17" t="s">
        <v>166</v>
      </c>
      <c r="F118" s="17" t="s">
        <v>200</v>
      </c>
      <c r="G118" s="17" t="s">
        <v>110</v>
      </c>
      <c r="H118" s="28">
        <f>H119</f>
        <v>1000</v>
      </c>
      <c r="I118" s="28">
        <f>I119</f>
        <v>1000</v>
      </c>
    </row>
    <row r="119" spans="1:9" s="4" customFormat="1" ht="25.5">
      <c r="A119" s="19" t="s">
        <v>168</v>
      </c>
      <c r="B119" s="17" t="s">
        <v>33</v>
      </c>
      <c r="C119" s="17" t="s">
        <v>111</v>
      </c>
      <c r="D119" s="17" t="s">
        <v>112</v>
      </c>
      <c r="E119" s="17" t="s">
        <v>166</v>
      </c>
      <c r="F119" s="17" t="s">
        <v>200</v>
      </c>
      <c r="G119" s="17" t="s">
        <v>25</v>
      </c>
      <c r="H119" s="31">
        <v>1000</v>
      </c>
      <c r="I119" s="31">
        <v>1000</v>
      </c>
    </row>
    <row r="120" spans="1:9" s="4" customFormat="1" ht="12.75">
      <c r="A120" s="19" t="s">
        <v>59</v>
      </c>
      <c r="B120" s="17" t="s">
        <v>33</v>
      </c>
      <c r="C120" s="17" t="s">
        <v>111</v>
      </c>
      <c r="D120" s="17" t="s">
        <v>112</v>
      </c>
      <c r="E120" s="17" t="s">
        <v>166</v>
      </c>
      <c r="F120" s="17" t="s">
        <v>201</v>
      </c>
      <c r="G120" s="17" t="s">
        <v>110</v>
      </c>
      <c r="H120" s="28">
        <f>H121</f>
        <v>750</v>
      </c>
      <c r="I120" s="28">
        <f>I121</f>
        <v>750</v>
      </c>
    </row>
    <row r="121" spans="1:9" s="4" customFormat="1" ht="25.5">
      <c r="A121" s="19" t="s">
        <v>168</v>
      </c>
      <c r="B121" s="17" t="s">
        <v>33</v>
      </c>
      <c r="C121" s="17" t="s">
        <v>111</v>
      </c>
      <c r="D121" s="17" t="s">
        <v>112</v>
      </c>
      <c r="E121" s="17" t="s">
        <v>166</v>
      </c>
      <c r="F121" s="17" t="s">
        <v>201</v>
      </c>
      <c r="G121" s="17" t="s">
        <v>25</v>
      </c>
      <c r="H121" s="33">
        <v>750</v>
      </c>
      <c r="I121" s="33">
        <v>750</v>
      </c>
    </row>
    <row r="122" spans="1:9" ht="38.25">
      <c r="A122" s="19" t="s">
        <v>57</v>
      </c>
      <c r="B122" s="17" t="s">
        <v>33</v>
      </c>
      <c r="C122" s="17" t="s">
        <v>111</v>
      </c>
      <c r="D122" s="17" t="s">
        <v>112</v>
      </c>
      <c r="E122" s="17" t="s">
        <v>166</v>
      </c>
      <c r="F122" s="17" t="s">
        <v>181</v>
      </c>
      <c r="G122" s="17" t="s">
        <v>110</v>
      </c>
      <c r="H122" s="28">
        <f>H123</f>
        <v>3000</v>
      </c>
      <c r="I122" s="28">
        <f>I123</f>
        <v>2500</v>
      </c>
    </row>
    <row r="123" spans="1:9" ht="13.5">
      <c r="A123" s="19" t="s">
        <v>26</v>
      </c>
      <c r="B123" s="17" t="s">
        <v>33</v>
      </c>
      <c r="C123" s="17" t="s">
        <v>111</v>
      </c>
      <c r="D123" s="17" t="s">
        <v>112</v>
      </c>
      <c r="E123" s="17" t="s">
        <v>166</v>
      </c>
      <c r="F123" s="17" t="s">
        <v>181</v>
      </c>
      <c r="G123" s="17" t="s">
        <v>27</v>
      </c>
      <c r="H123" s="30">
        <v>3000</v>
      </c>
      <c r="I123" s="30">
        <v>2500</v>
      </c>
    </row>
    <row r="124" spans="1:9" ht="25.5">
      <c r="A124" s="19" t="s">
        <v>106</v>
      </c>
      <c r="B124" s="17" t="s">
        <v>33</v>
      </c>
      <c r="C124" s="17" t="s">
        <v>111</v>
      </c>
      <c r="D124" s="17" t="s">
        <v>112</v>
      </c>
      <c r="E124" s="17" t="s">
        <v>166</v>
      </c>
      <c r="F124" s="17" t="s">
        <v>202</v>
      </c>
      <c r="G124" s="17" t="s">
        <v>110</v>
      </c>
      <c r="H124" s="28">
        <f>H125</f>
        <v>2000</v>
      </c>
      <c r="I124" s="28">
        <f>I125</f>
        <v>2000</v>
      </c>
    </row>
    <row r="125" spans="1:9" ht="25.5">
      <c r="A125" s="19" t="s">
        <v>168</v>
      </c>
      <c r="B125" s="17" t="s">
        <v>33</v>
      </c>
      <c r="C125" s="17" t="s">
        <v>111</v>
      </c>
      <c r="D125" s="17" t="s">
        <v>112</v>
      </c>
      <c r="E125" s="17" t="s">
        <v>166</v>
      </c>
      <c r="F125" s="17" t="s">
        <v>202</v>
      </c>
      <c r="G125" s="17" t="s">
        <v>25</v>
      </c>
      <c r="H125" s="31">
        <v>2000</v>
      </c>
      <c r="I125" s="31">
        <v>2000</v>
      </c>
    </row>
    <row r="126" spans="1:9" ht="40.5">
      <c r="A126" s="18" t="s">
        <v>205</v>
      </c>
      <c r="B126" s="16" t="s">
        <v>206</v>
      </c>
      <c r="C126" s="16" t="s">
        <v>110</v>
      </c>
      <c r="D126" s="16" t="s">
        <v>110</v>
      </c>
      <c r="E126" s="16" t="s">
        <v>110</v>
      </c>
      <c r="F126" s="16" t="s">
        <v>110</v>
      </c>
      <c r="G126" s="16" t="s">
        <v>110</v>
      </c>
      <c r="H126" s="27">
        <f>H127</f>
        <v>23744.799999999996</v>
      </c>
      <c r="I126" s="27">
        <f>I127</f>
        <v>23842.699999999997</v>
      </c>
    </row>
    <row r="127" spans="1:9" ht="51">
      <c r="A127" s="19" t="s">
        <v>156</v>
      </c>
      <c r="B127" s="17" t="s">
        <v>206</v>
      </c>
      <c r="C127" s="17" t="s">
        <v>115</v>
      </c>
      <c r="D127" s="17" t="s">
        <v>110</v>
      </c>
      <c r="E127" s="17" t="s">
        <v>110</v>
      </c>
      <c r="F127" s="17" t="s">
        <v>110</v>
      </c>
      <c r="G127" s="17" t="s">
        <v>110</v>
      </c>
      <c r="H127" s="28">
        <f>H128+H135+H139+H143</f>
        <v>23744.799999999996</v>
      </c>
      <c r="I127" s="28">
        <f>I128+I135+I139+I143</f>
        <v>23842.699999999997</v>
      </c>
    </row>
    <row r="128" spans="1:9" ht="27.75" customHeight="1">
      <c r="A128" s="19" t="s">
        <v>52</v>
      </c>
      <c r="B128" s="17" t="s">
        <v>206</v>
      </c>
      <c r="C128" s="17" t="s">
        <v>115</v>
      </c>
      <c r="D128" s="17" t="s">
        <v>114</v>
      </c>
      <c r="E128" s="17" t="s">
        <v>110</v>
      </c>
      <c r="F128" s="17" t="s">
        <v>110</v>
      </c>
      <c r="G128" s="17" t="s">
        <v>110</v>
      </c>
      <c r="H128" s="28">
        <f>H129</f>
        <v>21970.999999999996</v>
      </c>
      <c r="I128" s="28">
        <f>I129</f>
        <v>22068.899999999998</v>
      </c>
    </row>
    <row r="129" spans="1:9" ht="38.25">
      <c r="A129" s="19" t="s">
        <v>175</v>
      </c>
      <c r="B129" s="17" t="s">
        <v>206</v>
      </c>
      <c r="C129" s="17" t="s">
        <v>115</v>
      </c>
      <c r="D129" s="17" t="s">
        <v>114</v>
      </c>
      <c r="E129" s="17" t="s">
        <v>115</v>
      </c>
      <c r="F129" s="17" t="s">
        <v>110</v>
      </c>
      <c r="G129" s="17" t="s">
        <v>110</v>
      </c>
      <c r="H129" s="28">
        <f>H130</f>
        <v>21970.999999999996</v>
      </c>
      <c r="I129" s="28">
        <f>I130</f>
        <v>22068.899999999998</v>
      </c>
    </row>
    <row r="130" spans="1:9" ht="12.75">
      <c r="A130" s="19" t="s">
        <v>116</v>
      </c>
      <c r="B130" s="17" t="s">
        <v>206</v>
      </c>
      <c r="C130" s="17" t="s">
        <v>115</v>
      </c>
      <c r="D130" s="17" t="s">
        <v>114</v>
      </c>
      <c r="E130" s="17" t="s">
        <v>115</v>
      </c>
      <c r="F130" s="17" t="s">
        <v>176</v>
      </c>
      <c r="G130" s="17" t="s">
        <v>110</v>
      </c>
      <c r="H130" s="28">
        <f>SUM(H131:H134)</f>
        <v>21970.999999999996</v>
      </c>
      <c r="I130" s="28">
        <f>SUM(I131:I134)</f>
        <v>22068.899999999998</v>
      </c>
    </row>
    <row r="131" spans="1:9" ht="63.75">
      <c r="A131" s="19" t="s">
        <v>23</v>
      </c>
      <c r="B131" s="17" t="s">
        <v>206</v>
      </c>
      <c r="C131" s="17" t="s">
        <v>115</v>
      </c>
      <c r="D131" s="17" t="s">
        <v>114</v>
      </c>
      <c r="E131" s="17" t="s">
        <v>115</v>
      </c>
      <c r="F131" s="17" t="s">
        <v>176</v>
      </c>
      <c r="G131" s="17" t="s">
        <v>24</v>
      </c>
      <c r="H131" s="28">
        <v>19247.6</v>
      </c>
      <c r="I131" s="28">
        <v>19248.3</v>
      </c>
    </row>
    <row r="132" spans="1:9" ht="25.5">
      <c r="A132" s="19" t="s">
        <v>168</v>
      </c>
      <c r="B132" s="17" t="s">
        <v>206</v>
      </c>
      <c r="C132" s="17" t="s">
        <v>115</v>
      </c>
      <c r="D132" s="17" t="s">
        <v>114</v>
      </c>
      <c r="E132" s="17" t="s">
        <v>115</v>
      </c>
      <c r="F132" s="17" t="s">
        <v>176</v>
      </c>
      <c r="G132" s="17" t="s">
        <v>25</v>
      </c>
      <c r="H132" s="28">
        <v>2708.3</v>
      </c>
      <c r="I132" s="28">
        <v>2805.5</v>
      </c>
    </row>
    <row r="133" spans="1:9" ht="38.25">
      <c r="A133" s="19" t="s">
        <v>103</v>
      </c>
      <c r="B133" s="17" t="s">
        <v>206</v>
      </c>
      <c r="C133" s="17" t="s">
        <v>115</v>
      </c>
      <c r="D133" s="17" t="s">
        <v>114</v>
      </c>
      <c r="E133" s="17" t="s">
        <v>115</v>
      </c>
      <c r="F133" s="17" t="s">
        <v>176</v>
      </c>
      <c r="G133" s="17" t="s">
        <v>30</v>
      </c>
      <c r="H133" s="28"/>
      <c r="I133" s="28"/>
    </row>
    <row r="134" spans="1:9" ht="12.75">
      <c r="A134" s="19" t="s">
        <v>28</v>
      </c>
      <c r="B134" s="17" t="s">
        <v>206</v>
      </c>
      <c r="C134" s="17" t="s">
        <v>115</v>
      </c>
      <c r="D134" s="17" t="s">
        <v>114</v>
      </c>
      <c r="E134" s="17" t="s">
        <v>115</v>
      </c>
      <c r="F134" s="17" t="s">
        <v>176</v>
      </c>
      <c r="G134" s="17" t="s">
        <v>29</v>
      </c>
      <c r="H134" s="28">
        <v>15.1</v>
      </c>
      <c r="I134" s="28">
        <v>15.1</v>
      </c>
    </row>
    <row r="135" spans="1:9" ht="51">
      <c r="A135" s="19" t="s">
        <v>207</v>
      </c>
      <c r="B135" s="17" t="s">
        <v>206</v>
      </c>
      <c r="C135" s="17" t="s">
        <v>115</v>
      </c>
      <c r="D135" s="17" t="s">
        <v>87</v>
      </c>
      <c r="E135" s="17" t="s">
        <v>110</v>
      </c>
      <c r="F135" s="17" t="s">
        <v>110</v>
      </c>
      <c r="G135" s="17" t="s">
        <v>110</v>
      </c>
      <c r="H135" s="28">
        <v>200</v>
      </c>
      <c r="I135" s="28">
        <v>200</v>
      </c>
    </row>
    <row r="136" spans="1:9" ht="76.5">
      <c r="A136" s="19" t="s">
        <v>208</v>
      </c>
      <c r="B136" s="17" t="s">
        <v>206</v>
      </c>
      <c r="C136" s="17" t="s">
        <v>115</v>
      </c>
      <c r="D136" s="17" t="s">
        <v>87</v>
      </c>
      <c r="E136" s="17" t="s">
        <v>113</v>
      </c>
      <c r="F136" s="17" t="s">
        <v>110</v>
      </c>
      <c r="G136" s="17" t="s">
        <v>110</v>
      </c>
      <c r="H136" s="28">
        <v>200</v>
      </c>
      <c r="I136" s="28">
        <v>200</v>
      </c>
    </row>
    <row r="137" spans="1:9" ht="12.75">
      <c r="A137" s="19" t="s">
        <v>116</v>
      </c>
      <c r="B137" s="17" t="s">
        <v>206</v>
      </c>
      <c r="C137" s="17" t="s">
        <v>115</v>
      </c>
      <c r="D137" s="17" t="s">
        <v>87</v>
      </c>
      <c r="E137" s="17" t="s">
        <v>113</v>
      </c>
      <c r="F137" s="17" t="s">
        <v>176</v>
      </c>
      <c r="G137" s="17" t="s">
        <v>110</v>
      </c>
      <c r="H137" s="28">
        <v>200</v>
      </c>
      <c r="I137" s="28">
        <v>200</v>
      </c>
    </row>
    <row r="138" spans="1:9" ht="25.5">
      <c r="A138" s="19" t="s">
        <v>168</v>
      </c>
      <c r="B138" s="17" t="s">
        <v>206</v>
      </c>
      <c r="C138" s="17" t="s">
        <v>115</v>
      </c>
      <c r="D138" s="17" t="s">
        <v>87</v>
      </c>
      <c r="E138" s="17" t="s">
        <v>113</v>
      </c>
      <c r="F138" s="17" t="s">
        <v>176</v>
      </c>
      <c r="G138" s="17" t="s">
        <v>25</v>
      </c>
      <c r="H138" s="28">
        <v>200</v>
      </c>
      <c r="I138" s="28">
        <v>200</v>
      </c>
    </row>
    <row r="139" spans="1:9" ht="63.75">
      <c r="A139" s="19" t="s">
        <v>84</v>
      </c>
      <c r="B139" s="17" t="s">
        <v>206</v>
      </c>
      <c r="C139" s="17" t="s">
        <v>115</v>
      </c>
      <c r="D139" s="17" t="s">
        <v>42</v>
      </c>
      <c r="E139" s="17" t="s">
        <v>110</v>
      </c>
      <c r="F139" s="17" t="s">
        <v>110</v>
      </c>
      <c r="G139" s="17" t="s">
        <v>110</v>
      </c>
      <c r="H139" s="28">
        <v>300</v>
      </c>
      <c r="I139" s="28">
        <v>300</v>
      </c>
    </row>
    <row r="140" spans="1:9" ht="38.25">
      <c r="A140" s="19" t="s">
        <v>209</v>
      </c>
      <c r="B140" s="17" t="s">
        <v>206</v>
      </c>
      <c r="C140" s="17" t="s">
        <v>115</v>
      </c>
      <c r="D140" s="17" t="s">
        <v>42</v>
      </c>
      <c r="E140" s="17" t="s">
        <v>113</v>
      </c>
      <c r="F140" s="17" t="s">
        <v>110</v>
      </c>
      <c r="G140" s="17" t="s">
        <v>110</v>
      </c>
      <c r="H140" s="28">
        <v>300</v>
      </c>
      <c r="I140" s="28">
        <v>300</v>
      </c>
    </row>
    <row r="141" spans="1:9" s="3" customFormat="1" ht="13.5">
      <c r="A141" s="19" t="s">
        <v>116</v>
      </c>
      <c r="B141" s="17" t="s">
        <v>206</v>
      </c>
      <c r="C141" s="17" t="s">
        <v>115</v>
      </c>
      <c r="D141" s="17" t="s">
        <v>42</v>
      </c>
      <c r="E141" s="17" t="s">
        <v>113</v>
      </c>
      <c r="F141" s="17" t="s">
        <v>176</v>
      </c>
      <c r="G141" s="17" t="s">
        <v>110</v>
      </c>
      <c r="H141" s="28">
        <v>300</v>
      </c>
      <c r="I141" s="28">
        <v>300</v>
      </c>
    </row>
    <row r="142" spans="1:9" ht="25.5">
      <c r="A142" s="19" t="s">
        <v>168</v>
      </c>
      <c r="B142" s="17" t="s">
        <v>206</v>
      </c>
      <c r="C142" s="17" t="s">
        <v>115</v>
      </c>
      <c r="D142" s="17" t="s">
        <v>42</v>
      </c>
      <c r="E142" s="17" t="s">
        <v>113</v>
      </c>
      <c r="F142" s="17" t="s">
        <v>176</v>
      </c>
      <c r="G142" s="17" t="s">
        <v>25</v>
      </c>
      <c r="H142" s="28">
        <v>300</v>
      </c>
      <c r="I142" s="28">
        <v>300</v>
      </c>
    </row>
    <row r="143" spans="1:9" ht="63.75">
      <c r="A143" s="19" t="s">
        <v>210</v>
      </c>
      <c r="B143" s="17" t="s">
        <v>206</v>
      </c>
      <c r="C143" s="17" t="s">
        <v>115</v>
      </c>
      <c r="D143" s="42" t="s">
        <v>137</v>
      </c>
      <c r="E143" s="17" t="s">
        <v>110</v>
      </c>
      <c r="F143" s="17" t="s">
        <v>110</v>
      </c>
      <c r="G143" s="17" t="s">
        <v>110</v>
      </c>
      <c r="H143" s="28">
        <f>H144</f>
        <v>1273.8</v>
      </c>
      <c r="I143" s="28">
        <f>I144</f>
        <v>1273.8</v>
      </c>
    </row>
    <row r="144" spans="1:9" ht="25.5">
      <c r="A144" s="19" t="s">
        <v>211</v>
      </c>
      <c r="B144" s="17" t="s">
        <v>206</v>
      </c>
      <c r="C144" s="17" t="s">
        <v>115</v>
      </c>
      <c r="D144" s="42" t="s">
        <v>137</v>
      </c>
      <c r="E144" s="17" t="s">
        <v>113</v>
      </c>
      <c r="F144" s="17" t="s">
        <v>110</v>
      </c>
      <c r="G144" s="17" t="s">
        <v>110</v>
      </c>
      <c r="H144" s="28">
        <f>H145</f>
        <v>1273.8</v>
      </c>
      <c r="I144" s="28">
        <f>I145</f>
        <v>1273.8</v>
      </c>
    </row>
    <row r="145" spans="1:9" ht="25.5">
      <c r="A145" s="19" t="s">
        <v>44</v>
      </c>
      <c r="B145" s="17" t="s">
        <v>206</v>
      </c>
      <c r="C145" s="17" t="s">
        <v>115</v>
      </c>
      <c r="D145" s="42" t="s">
        <v>137</v>
      </c>
      <c r="E145" s="17" t="s">
        <v>113</v>
      </c>
      <c r="F145" s="17" t="s">
        <v>167</v>
      </c>
      <c r="G145" s="17" t="s">
        <v>110</v>
      </c>
      <c r="H145" s="28">
        <f>H146+H147</f>
        <v>1273.8</v>
      </c>
      <c r="I145" s="28">
        <f>I146+I147</f>
        <v>1273.8</v>
      </c>
    </row>
    <row r="146" spans="1:9" ht="63.75">
      <c r="A146" s="19" t="s">
        <v>23</v>
      </c>
      <c r="B146" s="17" t="s">
        <v>206</v>
      </c>
      <c r="C146" s="17" t="s">
        <v>115</v>
      </c>
      <c r="D146" s="42" t="s">
        <v>137</v>
      </c>
      <c r="E146" s="17" t="s">
        <v>113</v>
      </c>
      <c r="F146" s="17" t="s">
        <v>167</v>
      </c>
      <c r="G146" s="17" t="s">
        <v>24</v>
      </c>
      <c r="H146" s="28">
        <v>1082.8</v>
      </c>
      <c r="I146" s="28">
        <v>1082.8</v>
      </c>
    </row>
    <row r="147" spans="1:9" ht="25.5">
      <c r="A147" s="19" t="s">
        <v>168</v>
      </c>
      <c r="B147" s="17" t="s">
        <v>206</v>
      </c>
      <c r="C147" s="17" t="s">
        <v>115</v>
      </c>
      <c r="D147" s="17" t="s">
        <v>137</v>
      </c>
      <c r="E147" s="17" t="s">
        <v>113</v>
      </c>
      <c r="F147" s="17" t="s">
        <v>167</v>
      </c>
      <c r="G147" s="17" t="s">
        <v>25</v>
      </c>
      <c r="H147" s="28">
        <v>191</v>
      </c>
      <c r="I147" s="28">
        <v>191</v>
      </c>
    </row>
    <row r="148" spans="1:9" ht="27">
      <c r="A148" s="18" t="s">
        <v>8</v>
      </c>
      <c r="B148" s="16" t="s">
        <v>14</v>
      </c>
      <c r="C148" s="16" t="s">
        <v>110</v>
      </c>
      <c r="D148" s="16" t="s">
        <v>110</v>
      </c>
      <c r="E148" s="16" t="s">
        <v>110</v>
      </c>
      <c r="F148" s="16" t="s">
        <v>110</v>
      </c>
      <c r="G148" s="16" t="s">
        <v>110</v>
      </c>
      <c r="H148" s="27">
        <f aca="true" t="shared" si="7" ref="H148:I151">H149</f>
        <v>3523</v>
      </c>
      <c r="I148" s="27">
        <f t="shared" si="7"/>
        <v>3473</v>
      </c>
    </row>
    <row r="149" spans="1:9" ht="12.75">
      <c r="A149" s="19" t="s">
        <v>344</v>
      </c>
      <c r="B149" s="17" t="s">
        <v>14</v>
      </c>
      <c r="C149" s="17" t="s">
        <v>111</v>
      </c>
      <c r="D149" s="17" t="s">
        <v>110</v>
      </c>
      <c r="E149" s="17" t="s">
        <v>110</v>
      </c>
      <c r="F149" s="17" t="s">
        <v>110</v>
      </c>
      <c r="G149" s="17" t="s">
        <v>110</v>
      </c>
      <c r="H149" s="28">
        <f t="shared" si="7"/>
        <v>3523</v>
      </c>
      <c r="I149" s="28">
        <f t="shared" si="7"/>
        <v>3473</v>
      </c>
    </row>
    <row r="150" spans="1:9" ht="12.75">
      <c r="A150" s="19" t="s">
        <v>345</v>
      </c>
      <c r="B150" s="17" t="s">
        <v>14</v>
      </c>
      <c r="C150" s="17" t="s">
        <v>111</v>
      </c>
      <c r="D150" s="17" t="s">
        <v>112</v>
      </c>
      <c r="E150" s="17" t="s">
        <v>110</v>
      </c>
      <c r="F150" s="17" t="s">
        <v>110</v>
      </c>
      <c r="G150" s="17" t="s">
        <v>110</v>
      </c>
      <c r="H150" s="28">
        <f t="shared" si="7"/>
        <v>3523</v>
      </c>
      <c r="I150" s="28">
        <f t="shared" si="7"/>
        <v>3473</v>
      </c>
    </row>
    <row r="151" spans="1:9" ht="12.75">
      <c r="A151" s="36" t="s">
        <v>110</v>
      </c>
      <c r="B151" s="17" t="s">
        <v>14</v>
      </c>
      <c r="C151" s="17" t="s">
        <v>111</v>
      </c>
      <c r="D151" s="17" t="s">
        <v>112</v>
      </c>
      <c r="E151" s="17" t="s">
        <v>166</v>
      </c>
      <c r="F151" s="17" t="s">
        <v>110</v>
      </c>
      <c r="G151" s="17" t="s">
        <v>110</v>
      </c>
      <c r="H151" s="28">
        <f t="shared" si="7"/>
        <v>3523</v>
      </c>
      <c r="I151" s="28">
        <f t="shared" si="7"/>
        <v>3473</v>
      </c>
    </row>
    <row r="152" spans="1:9" ht="25.5">
      <c r="A152" s="19" t="s">
        <v>44</v>
      </c>
      <c r="B152" s="17" t="s">
        <v>14</v>
      </c>
      <c r="C152" s="17" t="s">
        <v>111</v>
      </c>
      <c r="D152" s="17" t="s">
        <v>112</v>
      </c>
      <c r="E152" s="17" t="s">
        <v>166</v>
      </c>
      <c r="F152" s="17" t="s">
        <v>167</v>
      </c>
      <c r="G152" s="17" t="s">
        <v>110</v>
      </c>
      <c r="H152" s="28">
        <f>H153+H154+H155</f>
        <v>3523</v>
      </c>
      <c r="I152" s="28">
        <f>I153+I154+I155</f>
        <v>3473</v>
      </c>
    </row>
    <row r="153" spans="1:9" ht="63.75">
      <c r="A153" s="19" t="s">
        <v>23</v>
      </c>
      <c r="B153" s="17" t="s">
        <v>14</v>
      </c>
      <c r="C153" s="17" t="s">
        <v>111</v>
      </c>
      <c r="D153" s="17" t="s">
        <v>112</v>
      </c>
      <c r="E153" s="17" t="s">
        <v>166</v>
      </c>
      <c r="F153" s="17" t="s">
        <v>167</v>
      </c>
      <c r="G153" s="17" t="s">
        <v>24</v>
      </c>
      <c r="H153" s="31">
        <v>2112</v>
      </c>
      <c r="I153" s="31">
        <v>2112</v>
      </c>
    </row>
    <row r="154" spans="1:9" ht="25.5">
      <c r="A154" s="19" t="s">
        <v>168</v>
      </c>
      <c r="B154" s="17" t="s">
        <v>14</v>
      </c>
      <c r="C154" s="17" t="s">
        <v>111</v>
      </c>
      <c r="D154" s="17" t="s">
        <v>112</v>
      </c>
      <c r="E154" s="17" t="s">
        <v>166</v>
      </c>
      <c r="F154" s="17" t="s">
        <v>167</v>
      </c>
      <c r="G154" s="17" t="s">
        <v>25</v>
      </c>
      <c r="H154" s="31">
        <v>1408</v>
      </c>
      <c r="I154" s="31">
        <v>1358</v>
      </c>
    </row>
    <row r="155" spans="1:9" ht="12.75">
      <c r="A155" s="19" t="s">
        <v>28</v>
      </c>
      <c r="B155" s="17" t="s">
        <v>14</v>
      </c>
      <c r="C155" s="17" t="s">
        <v>111</v>
      </c>
      <c r="D155" s="17" t="s">
        <v>112</v>
      </c>
      <c r="E155" s="17" t="s">
        <v>166</v>
      </c>
      <c r="F155" s="17" t="s">
        <v>167</v>
      </c>
      <c r="G155" s="17" t="s">
        <v>29</v>
      </c>
      <c r="H155" s="29">
        <v>3</v>
      </c>
      <c r="I155" s="29">
        <v>3</v>
      </c>
    </row>
    <row r="156" spans="1:9" ht="40.5">
      <c r="A156" s="18" t="s">
        <v>100</v>
      </c>
      <c r="B156" s="16" t="s">
        <v>34</v>
      </c>
      <c r="C156" s="16" t="s">
        <v>110</v>
      </c>
      <c r="D156" s="16" t="s">
        <v>110</v>
      </c>
      <c r="E156" s="16" t="s">
        <v>110</v>
      </c>
      <c r="F156" s="16" t="s">
        <v>110</v>
      </c>
      <c r="G156" s="16" t="s">
        <v>110</v>
      </c>
      <c r="H156" s="27">
        <f>H157+H167+H201+H210</f>
        <v>223570.9</v>
      </c>
      <c r="I156" s="27">
        <f>I157+I167+I201+I210</f>
        <v>206644.9</v>
      </c>
    </row>
    <row r="157" spans="1:9" ht="38.25">
      <c r="A157" s="19" t="s">
        <v>61</v>
      </c>
      <c r="B157" s="17" t="s">
        <v>34</v>
      </c>
      <c r="C157" s="17" t="s">
        <v>131</v>
      </c>
      <c r="D157" s="17" t="s">
        <v>110</v>
      </c>
      <c r="E157" s="17" t="s">
        <v>110</v>
      </c>
      <c r="F157" s="17" t="s">
        <v>110</v>
      </c>
      <c r="G157" s="17" t="s">
        <v>110</v>
      </c>
      <c r="H157" s="28">
        <f>H158</f>
        <v>112284</v>
      </c>
      <c r="I157" s="28">
        <f>I158</f>
        <v>108687</v>
      </c>
    </row>
    <row r="158" spans="1:9" ht="38.25">
      <c r="A158" s="19" t="s">
        <v>62</v>
      </c>
      <c r="B158" s="17" t="s">
        <v>34</v>
      </c>
      <c r="C158" s="17" t="s">
        <v>131</v>
      </c>
      <c r="D158" s="17" t="s">
        <v>132</v>
      </c>
      <c r="E158" s="17" t="s">
        <v>110</v>
      </c>
      <c r="F158" s="17" t="s">
        <v>110</v>
      </c>
      <c r="G158" s="17" t="s">
        <v>110</v>
      </c>
      <c r="H158" s="28">
        <f>H159+H164</f>
        <v>112284</v>
      </c>
      <c r="I158" s="28">
        <f>I159+I164</f>
        <v>108687</v>
      </c>
    </row>
    <row r="159" spans="1:9" ht="12.75">
      <c r="A159" s="19" t="s">
        <v>212</v>
      </c>
      <c r="B159" s="17" t="s">
        <v>34</v>
      </c>
      <c r="C159" s="17" t="s">
        <v>131</v>
      </c>
      <c r="D159" s="17" t="s">
        <v>132</v>
      </c>
      <c r="E159" s="17" t="s">
        <v>113</v>
      </c>
      <c r="F159" s="17" t="s">
        <v>110</v>
      </c>
      <c r="G159" s="17" t="s">
        <v>110</v>
      </c>
      <c r="H159" s="28">
        <f>H160+H162</f>
        <v>36274</v>
      </c>
      <c r="I159" s="28">
        <f>I160+I162</f>
        <v>30963</v>
      </c>
    </row>
    <row r="160" spans="1:9" ht="12.75">
      <c r="A160" s="19" t="s">
        <v>40</v>
      </c>
      <c r="B160" s="17" t="s">
        <v>34</v>
      </c>
      <c r="C160" s="17" t="s">
        <v>131</v>
      </c>
      <c r="D160" s="17" t="s">
        <v>132</v>
      </c>
      <c r="E160" s="17" t="s">
        <v>113</v>
      </c>
      <c r="F160" s="17" t="s">
        <v>213</v>
      </c>
      <c r="G160" s="17" t="s">
        <v>110</v>
      </c>
      <c r="H160" s="28">
        <f>H161</f>
        <v>33923</v>
      </c>
      <c r="I160" s="28">
        <f>I161</f>
        <v>28559</v>
      </c>
    </row>
    <row r="161" spans="1:9" ht="25.5">
      <c r="A161" s="19" t="s">
        <v>168</v>
      </c>
      <c r="B161" s="17" t="s">
        <v>34</v>
      </c>
      <c r="C161" s="17" t="s">
        <v>131</v>
      </c>
      <c r="D161" s="17" t="s">
        <v>132</v>
      </c>
      <c r="E161" s="17" t="s">
        <v>113</v>
      </c>
      <c r="F161" s="17" t="s">
        <v>213</v>
      </c>
      <c r="G161" s="17" t="s">
        <v>25</v>
      </c>
      <c r="H161" s="28">
        <v>33923</v>
      </c>
      <c r="I161" s="28">
        <v>28559</v>
      </c>
    </row>
    <row r="162" spans="1:9" ht="51">
      <c r="A162" s="19" t="s">
        <v>214</v>
      </c>
      <c r="B162" s="17" t="s">
        <v>34</v>
      </c>
      <c r="C162" s="17" t="s">
        <v>131</v>
      </c>
      <c r="D162" s="17" t="s">
        <v>132</v>
      </c>
      <c r="E162" s="17" t="s">
        <v>113</v>
      </c>
      <c r="F162" s="42" t="s">
        <v>215</v>
      </c>
      <c r="G162" s="17" t="s">
        <v>110</v>
      </c>
      <c r="H162" s="28">
        <f>H163</f>
        <v>2351</v>
      </c>
      <c r="I162" s="28">
        <f>I163</f>
        <v>2404</v>
      </c>
    </row>
    <row r="163" spans="1:9" ht="25.5">
      <c r="A163" s="19" t="s">
        <v>168</v>
      </c>
      <c r="B163" s="17" t="s">
        <v>34</v>
      </c>
      <c r="C163" s="17" t="s">
        <v>131</v>
      </c>
      <c r="D163" s="17" t="s">
        <v>132</v>
      </c>
      <c r="E163" s="17" t="s">
        <v>113</v>
      </c>
      <c r="F163" s="42" t="s">
        <v>215</v>
      </c>
      <c r="G163" s="17" t="s">
        <v>25</v>
      </c>
      <c r="H163" s="28">
        <v>2351</v>
      </c>
      <c r="I163" s="28">
        <v>2404</v>
      </c>
    </row>
    <row r="164" spans="1:9" ht="51">
      <c r="A164" s="19" t="s">
        <v>216</v>
      </c>
      <c r="B164" s="17" t="s">
        <v>34</v>
      </c>
      <c r="C164" s="17" t="s">
        <v>131</v>
      </c>
      <c r="D164" s="17" t="s">
        <v>132</v>
      </c>
      <c r="E164" s="17" t="s">
        <v>115</v>
      </c>
      <c r="F164" s="17" t="s">
        <v>110</v>
      </c>
      <c r="G164" s="17" t="s">
        <v>110</v>
      </c>
      <c r="H164" s="28">
        <f>H165</f>
        <v>76010</v>
      </c>
      <c r="I164" s="28">
        <f>I165</f>
        <v>77724</v>
      </c>
    </row>
    <row r="165" spans="1:9" ht="51">
      <c r="A165" s="19" t="s">
        <v>133</v>
      </c>
      <c r="B165" s="17" t="s">
        <v>34</v>
      </c>
      <c r="C165" s="17" t="s">
        <v>131</v>
      </c>
      <c r="D165" s="17" t="s">
        <v>132</v>
      </c>
      <c r="E165" s="17" t="s">
        <v>115</v>
      </c>
      <c r="F165" s="17" t="s">
        <v>217</v>
      </c>
      <c r="G165" s="17" t="s">
        <v>110</v>
      </c>
      <c r="H165" s="28">
        <f>H166</f>
        <v>76010</v>
      </c>
      <c r="I165" s="28">
        <f>I166</f>
        <v>77724</v>
      </c>
    </row>
    <row r="166" spans="1:9" ht="25.5">
      <c r="A166" s="19" t="s">
        <v>168</v>
      </c>
      <c r="B166" s="17" t="s">
        <v>34</v>
      </c>
      <c r="C166" s="17" t="s">
        <v>131</v>
      </c>
      <c r="D166" s="17" t="s">
        <v>132</v>
      </c>
      <c r="E166" s="17" t="s">
        <v>115</v>
      </c>
      <c r="F166" s="17" t="s">
        <v>217</v>
      </c>
      <c r="G166" s="17" t="s">
        <v>25</v>
      </c>
      <c r="H166" s="28">
        <v>76010</v>
      </c>
      <c r="I166" s="28">
        <v>77724</v>
      </c>
    </row>
    <row r="167" spans="1:9" ht="38.25">
      <c r="A167" s="19" t="s">
        <v>134</v>
      </c>
      <c r="B167" s="17" t="s">
        <v>34</v>
      </c>
      <c r="C167" s="17" t="s">
        <v>135</v>
      </c>
      <c r="D167" s="17" t="s">
        <v>110</v>
      </c>
      <c r="E167" s="17" t="s">
        <v>110</v>
      </c>
      <c r="F167" s="17" t="s">
        <v>110</v>
      </c>
      <c r="G167" s="17" t="s">
        <v>110</v>
      </c>
      <c r="H167" s="28">
        <f>H168++H180+H191+H187</f>
        <v>107921.8</v>
      </c>
      <c r="I167" s="28">
        <f>I168++I180+I191+I187</f>
        <v>94592.8</v>
      </c>
    </row>
    <row r="168" spans="1:9" ht="63.75">
      <c r="A168" s="19" t="s">
        <v>136</v>
      </c>
      <c r="B168" s="17" t="s">
        <v>34</v>
      </c>
      <c r="C168" s="17" t="s">
        <v>135</v>
      </c>
      <c r="D168" s="17" t="s">
        <v>114</v>
      </c>
      <c r="E168" s="17" t="s">
        <v>110</v>
      </c>
      <c r="F168" s="17" t="s">
        <v>110</v>
      </c>
      <c r="G168" s="17" t="s">
        <v>110</v>
      </c>
      <c r="H168" s="28">
        <f>H169+H173+H176</f>
        <v>8525</v>
      </c>
      <c r="I168" s="28">
        <f>I169+I173+I176</f>
        <v>6560</v>
      </c>
    </row>
    <row r="169" spans="1:9" ht="51">
      <c r="A169" s="19" t="s">
        <v>218</v>
      </c>
      <c r="B169" s="17" t="s">
        <v>34</v>
      </c>
      <c r="C169" s="17" t="s">
        <v>135</v>
      </c>
      <c r="D169" s="17" t="s">
        <v>114</v>
      </c>
      <c r="E169" s="17" t="s">
        <v>113</v>
      </c>
      <c r="F169" s="17" t="s">
        <v>110</v>
      </c>
      <c r="G169" s="17" t="s">
        <v>110</v>
      </c>
      <c r="H169" s="28">
        <f>H170</f>
        <v>2550</v>
      </c>
      <c r="I169" s="28">
        <f>I170</f>
        <v>1750</v>
      </c>
    </row>
    <row r="170" spans="1:9" ht="12.75">
      <c r="A170" s="19" t="s">
        <v>63</v>
      </c>
      <c r="B170" s="17" t="s">
        <v>34</v>
      </c>
      <c r="C170" s="17" t="s">
        <v>135</v>
      </c>
      <c r="D170" s="17" t="s">
        <v>114</v>
      </c>
      <c r="E170" s="17" t="s">
        <v>113</v>
      </c>
      <c r="F170" s="17" t="s">
        <v>219</v>
      </c>
      <c r="G170" s="17" t="s">
        <v>110</v>
      </c>
      <c r="H170" s="28">
        <f>H172+H171</f>
        <v>2550</v>
      </c>
      <c r="I170" s="28">
        <f>I172+I171</f>
        <v>1750</v>
      </c>
    </row>
    <row r="171" spans="1:9" ht="25.5">
      <c r="A171" s="19" t="s">
        <v>168</v>
      </c>
      <c r="B171" s="17" t="s">
        <v>34</v>
      </c>
      <c r="C171" s="17" t="s">
        <v>135</v>
      </c>
      <c r="D171" s="17" t="s">
        <v>114</v>
      </c>
      <c r="E171" s="17" t="s">
        <v>113</v>
      </c>
      <c r="F171" s="17" t="s">
        <v>219</v>
      </c>
      <c r="G171" s="17" t="s">
        <v>25</v>
      </c>
      <c r="H171" s="28">
        <v>450</v>
      </c>
      <c r="I171" s="28">
        <v>250</v>
      </c>
    </row>
    <row r="172" spans="1:9" ht="12.75">
      <c r="A172" s="19" t="s">
        <v>28</v>
      </c>
      <c r="B172" s="17" t="s">
        <v>34</v>
      </c>
      <c r="C172" s="17" t="s">
        <v>135</v>
      </c>
      <c r="D172" s="17" t="s">
        <v>114</v>
      </c>
      <c r="E172" s="17" t="s">
        <v>113</v>
      </c>
      <c r="F172" s="17" t="s">
        <v>219</v>
      </c>
      <c r="G172" s="17" t="s">
        <v>29</v>
      </c>
      <c r="H172" s="28">
        <v>2100</v>
      </c>
      <c r="I172" s="28">
        <v>1500</v>
      </c>
    </row>
    <row r="173" spans="1:9" ht="51">
      <c r="A173" s="19" t="s">
        <v>220</v>
      </c>
      <c r="B173" s="17" t="s">
        <v>34</v>
      </c>
      <c r="C173" s="17" t="s">
        <v>135</v>
      </c>
      <c r="D173" s="17" t="s">
        <v>114</v>
      </c>
      <c r="E173" s="17" t="s">
        <v>115</v>
      </c>
      <c r="F173" s="17" t="s">
        <v>110</v>
      </c>
      <c r="G173" s="17" t="s">
        <v>110</v>
      </c>
      <c r="H173" s="28">
        <f>H174</f>
        <v>5825</v>
      </c>
      <c r="I173" s="28">
        <f>I174</f>
        <v>4660</v>
      </c>
    </row>
    <row r="174" spans="1:9" ht="38.25">
      <c r="A174" s="19" t="s">
        <v>102</v>
      </c>
      <c r="B174" s="17" t="s">
        <v>34</v>
      </c>
      <c r="C174" s="17" t="s">
        <v>135</v>
      </c>
      <c r="D174" s="17" t="s">
        <v>114</v>
      </c>
      <c r="E174" s="17" t="s">
        <v>115</v>
      </c>
      <c r="F174" s="17" t="s">
        <v>221</v>
      </c>
      <c r="G174" s="17" t="s">
        <v>110</v>
      </c>
      <c r="H174" s="28">
        <f>H175</f>
        <v>5825</v>
      </c>
      <c r="I174" s="28">
        <f>I175</f>
        <v>4660</v>
      </c>
    </row>
    <row r="175" spans="1:9" ht="25.5">
      <c r="A175" s="19" t="s">
        <v>168</v>
      </c>
      <c r="B175" s="17" t="s">
        <v>34</v>
      </c>
      <c r="C175" s="17" t="s">
        <v>135</v>
      </c>
      <c r="D175" s="17" t="s">
        <v>114</v>
      </c>
      <c r="E175" s="17" t="s">
        <v>115</v>
      </c>
      <c r="F175" s="17" t="s">
        <v>221</v>
      </c>
      <c r="G175" s="17" t="s">
        <v>25</v>
      </c>
      <c r="H175" s="28">
        <v>5825</v>
      </c>
      <c r="I175" s="28">
        <v>4660</v>
      </c>
    </row>
    <row r="176" spans="1:9" ht="25.5">
      <c r="A176" s="19" t="s">
        <v>341</v>
      </c>
      <c r="B176" s="17" t="s">
        <v>34</v>
      </c>
      <c r="C176" s="17" t="s">
        <v>135</v>
      </c>
      <c r="D176" s="17" t="s">
        <v>114</v>
      </c>
      <c r="E176" s="17" t="s">
        <v>135</v>
      </c>
      <c r="F176" s="17" t="s">
        <v>110</v>
      </c>
      <c r="G176" s="17" t="s">
        <v>110</v>
      </c>
      <c r="H176" s="28">
        <f>H177</f>
        <v>150</v>
      </c>
      <c r="I176" s="28">
        <f>I177</f>
        <v>150</v>
      </c>
    </row>
    <row r="177" spans="1:9" ht="89.25">
      <c r="A177" s="19" t="s">
        <v>342</v>
      </c>
      <c r="B177" s="17" t="s">
        <v>34</v>
      </c>
      <c r="C177" s="17" t="s">
        <v>135</v>
      </c>
      <c r="D177" s="17" t="s">
        <v>114</v>
      </c>
      <c r="E177" s="17" t="s">
        <v>135</v>
      </c>
      <c r="F177" s="42" t="s">
        <v>343</v>
      </c>
      <c r="G177" s="17" t="s">
        <v>110</v>
      </c>
      <c r="H177" s="28">
        <f>H178+H179</f>
        <v>150</v>
      </c>
      <c r="I177" s="28">
        <f>I178+I179</f>
        <v>150</v>
      </c>
    </row>
    <row r="178" spans="1:9" ht="25.5">
      <c r="A178" s="19" t="s">
        <v>168</v>
      </c>
      <c r="B178" s="17" t="s">
        <v>34</v>
      </c>
      <c r="C178" s="17" t="s">
        <v>135</v>
      </c>
      <c r="D178" s="17" t="s">
        <v>114</v>
      </c>
      <c r="E178" s="17" t="s">
        <v>135</v>
      </c>
      <c r="F178" s="42" t="s">
        <v>343</v>
      </c>
      <c r="G178" s="17" t="s">
        <v>25</v>
      </c>
      <c r="H178" s="28">
        <v>50</v>
      </c>
      <c r="I178" s="28">
        <v>50</v>
      </c>
    </row>
    <row r="179" spans="1:9" ht="12.75">
      <c r="A179" s="19" t="s">
        <v>28</v>
      </c>
      <c r="B179" s="17" t="s">
        <v>34</v>
      </c>
      <c r="C179" s="17" t="s">
        <v>135</v>
      </c>
      <c r="D179" s="17" t="s">
        <v>114</v>
      </c>
      <c r="E179" s="17" t="s">
        <v>135</v>
      </c>
      <c r="F179" s="42" t="s">
        <v>343</v>
      </c>
      <c r="G179" s="17" t="s">
        <v>29</v>
      </c>
      <c r="H179" s="28">
        <v>100</v>
      </c>
      <c r="I179" s="28">
        <v>100</v>
      </c>
    </row>
    <row r="180" spans="1:9" ht="38.25">
      <c r="A180" s="19" t="s">
        <v>64</v>
      </c>
      <c r="B180" s="17" t="s">
        <v>34</v>
      </c>
      <c r="C180" s="17" t="s">
        <v>135</v>
      </c>
      <c r="D180" s="17" t="s">
        <v>132</v>
      </c>
      <c r="E180" s="17" t="s">
        <v>110</v>
      </c>
      <c r="F180" s="17" t="s">
        <v>110</v>
      </c>
      <c r="G180" s="17" t="s">
        <v>110</v>
      </c>
      <c r="H180" s="28">
        <f>H181+H184</f>
        <v>90353</v>
      </c>
      <c r="I180" s="28">
        <f>I181+I184</f>
        <v>78989</v>
      </c>
    </row>
    <row r="181" spans="1:9" ht="25.5">
      <c r="A181" s="19" t="s">
        <v>222</v>
      </c>
      <c r="B181" s="17" t="s">
        <v>34</v>
      </c>
      <c r="C181" s="17" t="s">
        <v>135</v>
      </c>
      <c r="D181" s="17" t="s">
        <v>132</v>
      </c>
      <c r="E181" s="17" t="s">
        <v>113</v>
      </c>
      <c r="F181" s="17" t="s">
        <v>110</v>
      </c>
      <c r="G181" s="17" t="s">
        <v>110</v>
      </c>
      <c r="H181" s="28">
        <f>H182</f>
        <v>86850</v>
      </c>
      <c r="I181" s="28">
        <f>I182</f>
        <v>75486</v>
      </c>
    </row>
    <row r="182" spans="1:9" ht="25.5">
      <c r="A182" s="19" t="s">
        <v>130</v>
      </c>
      <c r="B182" s="17" t="s">
        <v>34</v>
      </c>
      <c r="C182" s="17" t="s">
        <v>135</v>
      </c>
      <c r="D182" s="17" t="s">
        <v>132</v>
      </c>
      <c r="E182" s="17" t="s">
        <v>113</v>
      </c>
      <c r="F182" s="17" t="s">
        <v>223</v>
      </c>
      <c r="G182" s="17" t="s">
        <v>110</v>
      </c>
      <c r="H182" s="28">
        <f>H183</f>
        <v>86850</v>
      </c>
      <c r="I182" s="28">
        <f>I183</f>
        <v>75486</v>
      </c>
    </row>
    <row r="183" spans="1:9" ht="25.5">
      <c r="A183" s="19" t="s">
        <v>168</v>
      </c>
      <c r="B183" s="17" t="s">
        <v>34</v>
      </c>
      <c r="C183" s="17" t="s">
        <v>135</v>
      </c>
      <c r="D183" s="17" t="s">
        <v>132</v>
      </c>
      <c r="E183" s="17" t="s">
        <v>113</v>
      </c>
      <c r="F183" s="17" t="s">
        <v>223</v>
      </c>
      <c r="G183" s="17" t="s">
        <v>25</v>
      </c>
      <c r="H183" s="28">
        <v>86850</v>
      </c>
      <c r="I183" s="28">
        <v>75486</v>
      </c>
    </row>
    <row r="184" spans="1:9" ht="25.5">
      <c r="A184" s="19" t="s">
        <v>224</v>
      </c>
      <c r="B184" s="17" t="s">
        <v>34</v>
      </c>
      <c r="C184" s="17" t="s">
        <v>135</v>
      </c>
      <c r="D184" s="17" t="s">
        <v>132</v>
      </c>
      <c r="E184" s="17" t="s">
        <v>115</v>
      </c>
      <c r="F184" s="17" t="s">
        <v>110</v>
      </c>
      <c r="G184" s="17" t="s">
        <v>110</v>
      </c>
      <c r="H184" s="28">
        <f>H185</f>
        <v>3503</v>
      </c>
      <c r="I184" s="28">
        <f>I185</f>
        <v>3503</v>
      </c>
    </row>
    <row r="185" spans="1:9" ht="12.75">
      <c r="A185" s="19" t="s">
        <v>17</v>
      </c>
      <c r="B185" s="17" t="s">
        <v>34</v>
      </c>
      <c r="C185" s="17" t="s">
        <v>135</v>
      </c>
      <c r="D185" s="17" t="s">
        <v>132</v>
      </c>
      <c r="E185" s="17" t="s">
        <v>115</v>
      </c>
      <c r="F185" s="17" t="s">
        <v>225</v>
      </c>
      <c r="G185" s="17" t="s">
        <v>110</v>
      </c>
      <c r="H185" s="28">
        <f>H186</f>
        <v>3503</v>
      </c>
      <c r="I185" s="28">
        <f>I186</f>
        <v>3503</v>
      </c>
    </row>
    <row r="186" spans="1:9" ht="25.5">
      <c r="A186" s="19" t="s">
        <v>168</v>
      </c>
      <c r="B186" s="17" t="s">
        <v>34</v>
      </c>
      <c r="C186" s="17" t="s">
        <v>135</v>
      </c>
      <c r="D186" s="17" t="s">
        <v>132</v>
      </c>
      <c r="E186" s="17" t="s">
        <v>115</v>
      </c>
      <c r="F186" s="17" t="s">
        <v>225</v>
      </c>
      <c r="G186" s="17" t="s">
        <v>25</v>
      </c>
      <c r="H186" s="28">
        <v>3503</v>
      </c>
      <c r="I186" s="28">
        <v>3503</v>
      </c>
    </row>
    <row r="187" spans="1:9" ht="25.5">
      <c r="A187" s="19" t="s">
        <v>86</v>
      </c>
      <c r="B187" s="17" t="s">
        <v>34</v>
      </c>
      <c r="C187" s="17" t="s">
        <v>135</v>
      </c>
      <c r="D187" s="17" t="s">
        <v>129</v>
      </c>
      <c r="E187" s="17"/>
      <c r="F187" s="42"/>
      <c r="G187" s="17"/>
      <c r="H187" s="28">
        <f aca="true" t="shared" si="8" ref="H187:I189">H188</f>
        <v>176</v>
      </c>
      <c r="I187" s="28">
        <f t="shared" si="8"/>
        <v>176</v>
      </c>
    </row>
    <row r="188" spans="1:9" ht="38.25">
      <c r="A188" s="19" t="s">
        <v>226</v>
      </c>
      <c r="B188" s="17" t="s">
        <v>34</v>
      </c>
      <c r="C188" s="17" t="s">
        <v>135</v>
      </c>
      <c r="D188" s="17" t="s">
        <v>129</v>
      </c>
      <c r="E188" s="17" t="s">
        <v>113</v>
      </c>
      <c r="F188" s="42"/>
      <c r="G188" s="17"/>
      <c r="H188" s="28">
        <f t="shared" si="8"/>
        <v>176</v>
      </c>
      <c r="I188" s="28">
        <f t="shared" si="8"/>
        <v>176</v>
      </c>
    </row>
    <row r="189" spans="1:9" ht="38.25">
      <c r="A189" s="19" t="s">
        <v>109</v>
      </c>
      <c r="B189" s="17" t="s">
        <v>34</v>
      </c>
      <c r="C189" s="17" t="s">
        <v>135</v>
      </c>
      <c r="D189" s="17" t="s">
        <v>129</v>
      </c>
      <c r="E189" s="17" t="s">
        <v>113</v>
      </c>
      <c r="F189" s="42">
        <v>22150</v>
      </c>
      <c r="G189" s="17"/>
      <c r="H189" s="28">
        <f t="shared" si="8"/>
        <v>176</v>
      </c>
      <c r="I189" s="28">
        <f t="shared" si="8"/>
        <v>176</v>
      </c>
    </row>
    <row r="190" spans="1:9" ht="25.5">
      <c r="A190" s="19" t="s">
        <v>367</v>
      </c>
      <c r="B190" s="17" t="s">
        <v>34</v>
      </c>
      <c r="C190" s="17" t="s">
        <v>135</v>
      </c>
      <c r="D190" s="17" t="s">
        <v>129</v>
      </c>
      <c r="E190" s="17" t="s">
        <v>113</v>
      </c>
      <c r="F190" s="42">
        <v>22150</v>
      </c>
      <c r="G190" s="17" t="s">
        <v>25</v>
      </c>
      <c r="H190" s="28">
        <v>176</v>
      </c>
      <c r="I190" s="28">
        <v>176</v>
      </c>
    </row>
    <row r="191" spans="1:9" ht="51">
      <c r="A191" s="19" t="s">
        <v>351</v>
      </c>
      <c r="B191" s="17" t="s">
        <v>34</v>
      </c>
      <c r="C191" s="17" t="s">
        <v>135</v>
      </c>
      <c r="D191" s="42" t="s">
        <v>137</v>
      </c>
      <c r="E191" s="17" t="s">
        <v>110</v>
      </c>
      <c r="F191" s="17" t="s">
        <v>110</v>
      </c>
      <c r="G191" s="17" t="s">
        <v>110</v>
      </c>
      <c r="H191" s="28">
        <f>H192+H196</f>
        <v>8867.8</v>
      </c>
      <c r="I191" s="28">
        <f>I192+I196</f>
        <v>8867.8</v>
      </c>
    </row>
    <row r="192" spans="1:9" ht="25.5">
      <c r="A192" s="19" t="s">
        <v>211</v>
      </c>
      <c r="B192" s="17" t="s">
        <v>34</v>
      </c>
      <c r="C192" s="17" t="s">
        <v>135</v>
      </c>
      <c r="D192" s="42" t="s">
        <v>137</v>
      </c>
      <c r="E192" s="17" t="s">
        <v>113</v>
      </c>
      <c r="F192" s="17" t="s">
        <v>110</v>
      </c>
      <c r="G192" s="17" t="s">
        <v>110</v>
      </c>
      <c r="H192" s="28">
        <f>H193</f>
        <v>2424</v>
      </c>
      <c r="I192" s="28">
        <f>I193</f>
        <v>2424</v>
      </c>
    </row>
    <row r="193" spans="1:9" ht="25.5">
      <c r="A193" s="19" t="s">
        <v>44</v>
      </c>
      <c r="B193" s="17" t="s">
        <v>34</v>
      </c>
      <c r="C193" s="17" t="s">
        <v>135</v>
      </c>
      <c r="D193" s="42" t="s">
        <v>137</v>
      </c>
      <c r="E193" s="17" t="s">
        <v>113</v>
      </c>
      <c r="F193" s="17" t="s">
        <v>167</v>
      </c>
      <c r="G193" s="17" t="s">
        <v>110</v>
      </c>
      <c r="H193" s="28">
        <f>H194+H195</f>
        <v>2424</v>
      </c>
      <c r="I193" s="28">
        <f>I194+I195</f>
        <v>2424</v>
      </c>
    </row>
    <row r="194" spans="1:9" ht="63.75">
      <c r="A194" s="19" t="s">
        <v>23</v>
      </c>
      <c r="B194" s="17" t="s">
        <v>34</v>
      </c>
      <c r="C194" s="17" t="s">
        <v>135</v>
      </c>
      <c r="D194" s="42" t="s">
        <v>137</v>
      </c>
      <c r="E194" s="17" t="s">
        <v>113</v>
      </c>
      <c r="F194" s="17" t="s">
        <v>167</v>
      </c>
      <c r="G194" s="17" t="s">
        <v>24</v>
      </c>
      <c r="H194" s="28">
        <v>2054</v>
      </c>
      <c r="I194" s="28">
        <v>2054</v>
      </c>
    </row>
    <row r="195" spans="1:9" ht="25.5">
      <c r="A195" s="19" t="s">
        <v>168</v>
      </c>
      <c r="B195" s="17" t="s">
        <v>34</v>
      </c>
      <c r="C195" s="17" t="s">
        <v>135</v>
      </c>
      <c r="D195" s="42" t="s">
        <v>137</v>
      </c>
      <c r="E195" s="17" t="s">
        <v>113</v>
      </c>
      <c r="F195" s="17" t="s">
        <v>167</v>
      </c>
      <c r="G195" s="17" t="s">
        <v>25</v>
      </c>
      <c r="H195" s="28">
        <v>370</v>
      </c>
      <c r="I195" s="28">
        <v>370</v>
      </c>
    </row>
    <row r="196" spans="1:9" ht="25.5">
      <c r="A196" s="19" t="s">
        <v>227</v>
      </c>
      <c r="B196" s="17" t="s">
        <v>34</v>
      </c>
      <c r="C196" s="17" t="s">
        <v>135</v>
      </c>
      <c r="D196" s="42" t="s">
        <v>137</v>
      </c>
      <c r="E196" s="17" t="s">
        <v>115</v>
      </c>
      <c r="F196" s="17" t="s">
        <v>110</v>
      </c>
      <c r="G196" s="17" t="s">
        <v>110</v>
      </c>
      <c r="H196" s="28">
        <f>H197</f>
        <v>6443.8</v>
      </c>
      <c r="I196" s="28">
        <f>I197</f>
        <v>6443.8</v>
      </c>
    </row>
    <row r="197" spans="1:9" ht="25.5">
      <c r="A197" s="19" t="s">
        <v>48</v>
      </c>
      <c r="B197" s="17" t="s">
        <v>34</v>
      </c>
      <c r="C197" s="17" t="s">
        <v>135</v>
      </c>
      <c r="D197" s="42" t="s">
        <v>137</v>
      </c>
      <c r="E197" s="17" t="s">
        <v>115</v>
      </c>
      <c r="F197" s="17" t="s">
        <v>169</v>
      </c>
      <c r="G197" s="17" t="s">
        <v>110</v>
      </c>
      <c r="H197" s="28">
        <f>H198+H199+H200</f>
        <v>6443.8</v>
      </c>
      <c r="I197" s="28">
        <f>I198+I199+I200</f>
        <v>6443.8</v>
      </c>
    </row>
    <row r="198" spans="1:9" ht="63.75">
      <c r="A198" s="19" t="s">
        <v>23</v>
      </c>
      <c r="B198" s="17" t="s">
        <v>34</v>
      </c>
      <c r="C198" s="17" t="s">
        <v>135</v>
      </c>
      <c r="D198" s="42" t="s">
        <v>137</v>
      </c>
      <c r="E198" s="17" t="s">
        <v>115</v>
      </c>
      <c r="F198" s="17" t="s">
        <v>169</v>
      </c>
      <c r="G198" s="17" t="s">
        <v>24</v>
      </c>
      <c r="H198" s="28">
        <v>5329.8</v>
      </c>
      <c r="I198" s="28">
        <v>5329.8</v>
      </c>
    </row>
    <row r="199" spans="1:9" ht="25.5">
      <c r="A199" s="19" t="s">
        <v>168</v>
      </c>
      <c r="B199" s="17" t="s">
        <v>34</v>
      </c>
      <c r="C199" s="17" t="s">
        <v>135</v>
      </c>
      <c r="D199" s="42" t="s">
        <v>137</v>
      </c>
      <c r="E199" s="17" t="s">
        <v>115</v>
      </c>
      <c r="F199" s="17" t="s">
        <v>169</v>
      </c>
      <c r="G199" s="17" t="s">
        <v>25</v>
      </c>
      <c r="H199" s="28">
        <v>1080</v>
      </c>
      <c r="I199" s="28">
        <v>1080</v>
      </c>
    </row>
    <row r="200" spans="1:9" ht="12.75">
      <c r="A200" s="19" t="s">
        <v>28</v>
      </c>
      <c r="B200" s="17" t="s">
        <v>34</v>
      </c>
      <c r="C200" s="17" t="s">
        <v>135</v>
      </c>
      <c r="D200" s="42" t="s">
        <v>137</v>
      </c>
      <c r="E200" s="17" t="s">
        <v>115</v>
      </c>
      <c r="F200" s="17" t="s">
        <v>169</v>
      </c>
      <c r="G200" s="17" t="s">
        <v>29</v>
      </c>
      <c r="H200" s="28">
        <v>34</v>
      </c>
      <c r="I200" s="28">
        <v>34</v>
      </c>
    </row>
    <row r="201" spans="1:9" ht="38.25">
      <c r="A201" s="19" t="s">
        <v>228</v>
      </c>
      <c r="B201" s="17" t="s">
        <v>34</v>
      </c>
      <c r="C201" s="17" t="s">
        <v>229</v>
      </c>
      <c r="D201" s="17" t="s">
        <v>110</v>
      </c>
      <c r="E201" s="17" t="s">
        <v>110</v>
      </c>
      <c r="F201" s="17" t="s">
        <v>110</v>
      </c>
      <c r="G201" s="17" t="s">
        <v>110</v>
      </c>
      <c r="H201" s="28">
        <f>H202+H206</f>
        <v>1514</v>
      </c>
      <c r="I201" s="28">
        <f>I202+I206</f>
        <v>1514</v>
      </c>
    </row>
    <row r="202" spans="1:9" ht="51">
      <c r="A202" s="19" t="s">
        <v>230</v>
      </c>
      <c r="B202" s="17" t="s">
        <v>34</v>
      </c>
      <c r="C202" s="17" t="s">
        <v>229</v>
      </c>
      <c r="D202" s="17" t="s">
        <v>114</v>
      </c>
      <c r="E202" s="17" t="s">
        <v>110</v>
      </c>
      <c r="F202" s="17" t="s">
        <v>110</v>
      </c>
      <c r="G202" s="17" t="s">
        <v>110</v>
      </c>
      <c r="H202" s="28">
        <f aca="true" t="shared" si="9" ref="H202:I204">H203</f>
        <v>450</v>
      </c>
      <c r="I202" s="28">
        <f t="shared" si="9"/>
        <v>450</v>
      </c>
    </row>
    <row r="203" spans="1:9" ht="25.5">
      <c r="A203" s="19" t="s">
        <v>231</v>
      </c>
      <c r="B203" s="17" t="s">
        <v>34</v>
      </c>
      <c r="C203" s="17" t="s">
        <v>229</v>
      </c>
      <c r="D203" s="17" t="s">
        <v>114</v>
      </c>
      <c r="E203" s="17" t="s">
        <v>113</v>
      </c>
      <c r="F203" s="17" t="s">
        <v>110</v>
      </c>
      <c r="G203" s="17" t="s">
        <v>110</v>
      </c>
      <c r="H203" s="28">
        <f t="shared" si="9"/>
        <v>450</v>
      </c>
      <c r="I203" s="28">
        <f t="shared" si="9"/>
        <v>450</v>
      </c>
    </row>
    <row r="204" spans="1:9" ht="25.5">
      <c r="A204" s="19" t="s">
        <v>130</v>
      </c>
      <c r="B204" s="17" t="s">
        <v>34</v>
      </c>
      <c r="C204" s="17" t="s">
        <v>229</v>
      </c>
      <c r="D204" s="17" t="s">
        <v>114</v>
      </c>
      <c r="E204" s="17" t="s">
        <v>113</v>
      </c>
      <c r="F204" s="17" t="s">
        <v>223</v>
      </c>
      <c r="G204" s="17" t="s">
        <v>110</v>
      </c>
      <c r="H204" s="28">
        <f t="shared" si="9"/>
        <v>450</v>
      </c>
      <c r="I204" s="28">
        <f t="shared" si="9"/>
        <v>450</v>
      </c>
    </row>
    <row r="205" spans="1:9" ht="25.5">
      <c r="A205" s="19" t="s">
        <v>168</v>
      </c>
      <c r="B205" s="17" t="s">
        <v>34</v>
      </c>
      <c r="C205" s="17" t="s">
        <v>229</v>
      </c>
      <c r="D205" s="17" t="s">
        <v>114</v>
      </c>
      <c r="E205" s="17" t="s">
        <v>113</v>
      </c>
      <c r="F205" s="17" t="s">
        <v>223</v>
      </c>
      <c r="G205" s="17" t="s">
        <v>25</v>
      </c>
      <c r="H205" s="28">
        <v>450</v>
      </c>
      <c r="I205" s="28">
        <v>450</v>
      </c>
    </row>
    <row r="206" spans="1:9" ht="51">
      <c r="A206" s="19" t="s">
        <v>232</v>
      </c>
      <c r="B206" s="17" t="s">
        <v>34</v>
      </c>
      <c r="C206" s="17" t="s">
        <v>229</v>
      </c>
      <c r="D206" s="17" t="s">
        <v>132</v>
      </c>
      <c r="E206" s="17" t="s">
        <v>110</v>
      </c>
      <c r="F206" s="17" t="s">
        <v>110</v>
      </c>
      <c r="G206" s="17" t="s">
        <v>110</v>
      </c>
      <c r="H206" s="28">
        <f aca="true" t="shared" si="10" ref="H206:I208">H207</f>
        <v>1064</v>
      </c>
      <c r="I206" s="28">
        <f t="shared" si="10"/>
        <v>1064</v>
      </c>
    </row>
    <row r="207" spans="1:9" ht="25.5">
      <c r="A207" s="19" t="s">
        <v>231</v>
      </c>
      <c r="B207" s="17" t="s">
        <v>34</v>
      </c>
      <c r="C207" s="17" t="s">
        <v>229</v>
      </c>
      <c r="D207" s="17" t="s">
        <v>132</v>
      </c>
      <c r="E207" s="17" t="s">
        <v>113</v>
      </c>
      <c r="F207" s="17" t="s">
        <v>110</v>
      </c>
      <c r="G207" s="17" t="s">
        <v>110</v>
      </c>
      <c r="H207" s="28">
        <f t="shared" si="10"/>
        <v>1064</v>
      </c>
      <c r="I207" s="28">
        <f t="shared" si="10"/>
        <v>1064</v>
      </c>
    </row>
    <row r="208" spans="1:9" ht="25.5">
      <c r="A208" s="19" t="s">
        <v>130</v>
      </c>
      <c r="B208" s="17" t="s">
        <v>34</v>
      </c>
      <c r="C208" s="17" t="s">
        <v>229</v>
      </c>
      <c r="D208" s="17" t="s">
        <v>132</v>
      </c>
      <c r="E208" s="17" t="s">
        <v>113</v>
      </c>
      <c r="F208" s="17" t="s">
        <v>223</v>
      </c>
      <c r="G208" s="17" t="s">
        <v>110</v>
      </c>
      <c r="H208" s="28">
        <f t="shared" si="10"/>
        <v>1064</v>
      </c>
      <c r="I208" s="28">
        <f t="shared" si="10"/>
        <v>1064</v>
      </c>
    </row>
    <row r="209" spans="1:9" ht="25.5">
      <c r="A209" s="19" t="s">
        <v>168</v>
      </c>
      <c r="B209" s="17" t="s">
        <v>34</v>
      </c>
      <c r="C209" s="17" t="s">
        <v>229</v>
      </c>
      <c r="D209" s="17" t="s">
        <v>132</v>
      </c>
      <c r="E209" s="17" t="s">
        <v>113</v>
      </c>
      <c r="F209" s="17" t="s">
        <v>223</v>
      </c>
      <c r="G209" s="17" t="s">
        <v>25</v>
      </c>
      <c r="H209" s="28">
        <v>1064</v>
      </c>
      <c r="I209" s="28">
        <v>1064</v>
      </c>
    </row>
    <row r="210" spans="1:9" ht="12.75">
      <c r="A210" s="19" t="s">
        <v>344</v>
      </c>
      <c r="B210" s="17" t="s">
        <v>34</v>
      </c>
      <c r="C210" s="17" t="s">
        <v>111</v>
      </c>
      <c r="D210" s="17" t="s">
        <v>110</v>
      </c>
      <c r="E210" s="17" t="s">
        <v>110</v>
      </c>
      <c r="F210" s="17" t="s">
        <v>110</v>
      </c>
      <c r="G210" s="17" t="s">
        <v>110</v>
      </c>
      <c r="H210" s="28">
        <f>H211</f>
        <v>1851.1</v>
      </c>
      <c r="I210" s="28">
        <f>I211</f>
        <v>1851.1</v>
      </c>
    </row>
    <row r="211" spans="1:9" ht="12.75">
      <c r="A211" s="19" t="s">
        <v>345</v>
      </c>
      <c r="B211" s="17" t="s">
        <v>34</v>
      </c>
      <c r="C211" s="17" t="s">
        <v>111</v>
      </c>
      <c r="D211" s="17" t="s">
        <v>112</v>
      </c>
      <c r="E211" s="17" t="s">
        <v>110</v>
      </c>
      <c r="F211" s="17" t="s">
        <v>110</v>
      </c>
      <c r="G211" s="17" t="s">
        <v>110</v>
      </c>
      <c r="H211" s="28">
        <f>H212</f>
        <v>1851.1</v>
      </c>
      <c r="I211" s="28">
        <f>I212</f>
        <v>1851.1</v>
      </c>
    </row>
    <row r="212" spans="1:9" ht="12.75">
      <c r="A212" s="36" t="s">
        <v>110</v>
      </c>
      <c r="B212" s="17" t="s">
        <v>34</v>
      </c>
      <c r="C212" s="17" t="s">
        <v>111</v>
      </c>
      <c r="D212" s="17" t="s">
        <v>112</v>
      </c>
      <c r="E212" s="17" t="s">
        <v>166</v>
      </c>
      <c r="F212" s="17" t="s">
        <v>110</v>
      </c>
      <c r="G212" s="17" t="s">
        <v>110</v>
      </c>
      <c r="H212" s="28">
        <f>H217+H213+H215</f>
        <v>1851.1</v>
      </c>
      <c r="I212" s="28">
        <f>I217+I213+I215</f>
        <v>1851.1</v>
      </c>
    </row>
    <row r="213" spans="1:9" ht="63.75">
      <c r="A213" s="19" t="s">
        <v>339</v>
      </c>
      <c r="B213" s="17" t="s">
        <v>34</v>
      </c>
      <c r="C213" s="17" t="s">
        <v>111</v>
      </c>
      <c r="D213" s="17" t="s">
        <v>112</v>
      </c>
      <c r="E213" s="17" t="s">
        <v>166</v>
      </c>
      <c r="F213" s="17" t="s">
        <v>233</v>
      </c>
      <c r="G213" s="17" t="s">
        <v>110</v>
      </c>
      <c r="H213" s="28">
        <f>H214</f>
        <v>48</v>
      </c>
      <c r="I213" s="28">
        <f>I214</f>
        <v>48</v>
      </c>
    </row>
    <row r="214" spans="1:9" ht="25.5">
      <c r="A214" s="19" t="s">
        <v>168</v>
      </c>
      <c r="B214" s="17" t="s">
        <v>34</v>
      </c>
      <c r="C214" s="17" t="s">
        <v>111</v>
      </c>
      <c r="D214" s="17" t="s">
        <v>112</v>
      </c>
      <c r="E214" s="17" t="s">
        <v>166</v>
      </c>
      <c r="F214" s="17" t="s">
        <v>233</v>
      </c>
      <c r="G214" s="17" t="s">
        <v>25</v>
      </c>
      <c r="H214" s="28">
        <v>48</v>
      </c>
      <c r="I214" s="28">
        <v>48</v>
      </c>
    </row>
    <row r="215" spans="1:9" ht="51">
      <c r="A215" s="19" t="s">
        <v>234</v>
      </c>
      <c r="B215" s="17" t="s">
        <v>34</v>
      </c>
      <c r="C215" s="17" t="s">
        <v>111</v>
      </c>
      <c r="D215" s="17" t="s">
        <v>112</v>
      </c>
      <c r="E215" s="17" t="s">
        <v>166</v>
      </c>
      <c r="F215" s="17" t="s">
        <v>235</v>
      </c>
      <c r="G215" s="17" t="s">
        <v>110</v>
      </c>
      <c r="H215" s="28">
        <f>H216</f>
        <v>1763.1</v>
      </c>
      <c r="I215" s="28">
        <f>I216</f>
        <v>1763.1</v>
      </c>
    </row>
    <row r="216" spans="1:9" ht="25.5">
      <c r="A216" s="19" t="s">
        <v>168</v>
      </c>
      <c r="B216" s="17" t="s">
        <v>34</v>
      </c>
      <c r="C216" s="17" t="s">
        <v>111</v>
      </c>
      <c r="D216" s="17" t="s">
        <v>112</v>
      </c>
      <c r="E216" s="17" t="s">
        <v>166</v>
      </c>
      <c r="F216" s="17" t="s">
        <v>235</v>
      </c>
      <c r="G216" s="17" t="s">
        <v>25</v>
      </c>
      <c r="H216" s="28">
        <v>1763.1</v>
      </c>
      <c r="I216" s="28">
        <v>1763.1</v>
      </c>
    </row>
    <row r="217" spans="1:9" ht="12.75">
      <c r="A217" s="19" t="s">
        <v>59</v>
      </c>
      <c r="B217" s="17" t="s">
        <v>34</v>
      </c>
      <c r="C217" s="17" t="s">
        <v>111</v>
      </c>
      <c r="D217" s="17" t="s">
        <v>112</v>
      </c>
      <c r="E217" s="17" t="s">
        <v>166</v>
      </c>
      <c r="F217" s="17" t="s">
        <v>201</v>
      </c>
      <c r="G217" s="17" t="s">
        <v>110</v>
      </c>
      <c r="H217" s="28">
        <f>H218</f>
        <v>40</v>
      </c>
      <c r="I217" s="28">
        <f>I218</f>
        <v>40</v>
      </c>
    </row>
    <row r="218" spans="1:9" ht="25.5">
      <c r="A218" s="19" t="s">
        <v>168</v>
      </c>
      <c r="B218" s="17" t="s">
        <v>34</v>
      </c>
      <c r="C218" s="17" t="s">
        <v>111</v>
      </c>
      <c r="D218" s="17" t="s">
        <v>112</v>
      </c>
      <c r="E218" s="17" t="s">
        <v>166</v>
      </c>
      <c r="F218" s="17" t="s">
        <v>201</v>
      </c>
      <c r="G218" s="17" t="s">
        <v>25</v>
      </c>
      <c r="H218" s="28">
        <v>40</v>
      </c>
      <c r="I218" s="28">
        <v>40</v>
      </c>
    </row>
    <row r="219" spans="1:9" ht="40.5">
      <c r="A219" s="18" t="s">
        <v>35</v>
      </c>
      <c r="B219" s="16" t="s">
        <v>36</v>
      </c>
      <c r="C219" s="16" t="s">
        <v>110</v>
      </c>
      <c r="D219" s="16" t="s">
        <v>110</v>
      </c>
      <c r="E219" s="16" t="s">
        <v>110</v>
      </c>
      <c r="F219" s="16" t="s">
        <v>110</v>
      </c>
      <c r="G219" s="16" t="s">
        <v>110</v>
      </c>
      <c r="H219" s="27">
        <f>H220+H242+H251+H260</f>
        <v>74485.2</v>
      </c>
      <c r="I219" s="27">
        <f>I220+I242+I251+I260</f>
        <v>66285.2</v>
      </c>
    </row>
    <row r="220" spans="1:9" ht="38.25">
      <c r="A220" s="19" t="s">
        <v>61</v>
      </c>
      <c r="B220" s="17" t="s">
        <v>36</v>
      </c>
      <c r="C220" s="17" t="s">
        <v>131</v>
      </c>
      <c r="D220" s="17" t="s">
        <v>110</v>
      </c>
      <c r="E220" s="17" t="s">
        <v>110</v>
      </c>
      <c r="F220" s="17" t="s">
        <v>110</v>
      </c>
      <c r="G220" s="17" t="s">
        <v>110</v>
      </c>
      <c r="H220" s="28">
        <f>H221+H228+H233</f>
        <v>66607.2</v>
      </c>
      <c r="I220" s="28">
        <f>I221+I228+I233</f>
        <v>64607.2</v>
      </c>
    </row>
    <row r="221" spans="1:9" ht="38.25">
      <c r="A221" s="19" t="s">
        <v>69</v>
      </c>
      <c r="B221" s="17" t="s">
        <v>36</v>
      </c>
      <c r="C221" s="17" t="s">
        <v>131</v>
      </c>
      <c r="D221" s="17" t="s">
        <v>114</v>
      </c>
      <c r="E221" s="17" t="s">
        <v>110</v>
      </c>
      <c r="F221" s="17" t="s">
        <v>110</v>
      </c>
      <c r="G221" s="17" t="s">
        <v>110</v>
      </c>
      <c r="H221" s="28">
        <f>H222+H225</f>
        <v>62000</v>
      </c>
      <c r="I221" s="28">
        <f>I222+I225</f>
        <v>62000</v>
      </c>
    </row>
    <row r="222" spans="1:9" ht="25.5">
      <c r="A222" s="19" t="s">
        <v>236</v>
      </c>
      <c r="B222" s="17" t="s">
        <v>36</v>
      </c>
      <c r="C222" s="17" t="s">
        <v>131</v>
      </c>
      <c r="D222" s="17" t="s">
        <v>114</v>
      </c>
      <c r="E222" s="17" t="s">
        <v>113</v>
      </c>
      <c r="F222" s="17" t="s">
        <v>110</v>
      </c>
      <c r="G222" s="17" t="s">
        <v>110</v>
      </c>
      <c r="H222" s="28">
        <f>H223</f>
        <v>2000</v>
      </c>
      <c r="I222" s="28">
        <f>I223</f>
        <v>2000</v>
      </c>
    </row>
    <row r="223" spans="1:9" ht="25.5">
      <c r="A223" s="19" t="s">
        <v>83</v>
      </c>
      <c r="B223" s="17" t="s">
        <v>36</v>
      </c>
      <c r="C223" s="17" t="s">
        <v>131</v>
      </c>
      <c r="D223" s="17" t="s">
        <v>114</v>
      </c>
      <c r="E223" s="17" t="s">
        <v>113</v>
      </c>
      <c r="F223" s="17" t="s">
        <v>237</v>
      </c>
      <c r="G223" s="17" t="s">
        <v>110</v>
      </c>
      <c r="H223" s="28">
        <f>H224</f>
        <v>2000</v>
      </c>
      <c r="I223" s="28">
        <f>I224</f>
        <v>2000</v>
      </c>
    </row>
    <row r="224" spans="1:9" ht="25.5">
      <c r="A224" s="19" t="s">
        <v>168</v>
      </c>
      <c r="B224" s="17" t="s">
        <v>36</v>
      </c>
      <c r="C224" s="17" t="s">
        <v>131</v>
      </c>
      <c r="D224" s="17" t="s">
        <v>114</v>
      </c>
      <c r="E224" s="17" t="s">
        <v>113</v>
      </c>
      <c r="F224" s="17" t="s">
        <v>237</v>
      </c>
      <c r="G224" s="17" t="s">
        <v>25</v>
      </c>
      <c r="H224" s="28">
        <v>2000</v>
      </c>
      <c r="I224" s="28">
        <v>2000</v>
      </c>
    </row>
    <row r="225" spans="1:9" ht="25.5">
      <c r="A225" s="19" t="s">
        <v>239</v>
      </c>
      <c r="B225" s="17" t="s">
        <v>36</v>
      </c>
      <c r="C225" s="17" t="s">
        <v>131</v>
      </c>
      <c r="D225" s="17" t="s">
        <v>114</v>
      </c>
      <c r="E225" s="17" t="s">
        <v>115</v>
      </c>
      <c r="F225" s="17" t="s">
        <v>110</v>
      </c>
      <c r="G225" s="17" t="s">
        <v>110</v>
      </c>
      <c r="H225" s="28">
        <f>H226</f>
        <v>60000</v>
      </c>
      <c r="I225" s="28">
        <f>I226</f>
        <v>60000</v>
      </c>
    </row>
    <row r="226" spans="1:9" ht="12.75">
      <c r="A226" s="19" t="s">
        <v>9</v>
      </c>
      <c r="B226" s="17" t="s">
        <v>36</v>
      </c>
      <c r="C226" s="17" t="s">
        <v>131</v>
      </c>
      <c r="D226" s="17" t="s">
        <v>114</v>
      </c>
      <c r="E226" s="17" t="s">
        <v>115</v>
      </c>
      <c r="F226" s="17" t="s">
        <v>238</v>
      </c>
      <c r="G226" s="17" t="s">
        <v>110</v>
      </c>
      <c r="H226" s="28">
        <f>H227</f>
        <v>60000</v>
      </c>
      <c r="I226" s="28">
        <f>I227</f>
        <v>60000</v>
      </c>
    </row>
    <row r="227" spans="1:9" ht="12.75">
      <c r="A227" s="19" t="s">
        <v>28</v>
      </c>
      <c r="B227" s="17" t="s">
        <v>36</v>
      </c>
      <c r="C227" s="17" t="s">
        <v>131</v>
      </c>
      <c r="D227" s="17" t="s">
        <v>114</v>
      </c>
      <c r="E227" s="17" t="s">
        <v>115</v>
      </c>
      <c r="F227" s="17" t="s">
        <v>238</v>
      </c>
      <c r="G227" s="17" t="s">
        <v>29</v>
      </c>
      <c r="H227" s="28">
        <v>60000</v>
      </c>
      <c r="I227" s="28">
        <v>60000</v>
      </c>
    </row>
    <row r="228" spans="1:9" ht="38.25">
      <c r="A228" s="19" t="s">
        <v>62</v>
      </c>
      <c r="B228" s="17" t="s">
        <v>36</v>
      </c>
      <c r="C228" s="17" t="s">
        <v>131</v>
      </c>
      <c r="D228" s="17" t="s">
        <v>132</v>
      </c>
      <c r="E228" s="17" t="s">
        <v>110</v>
      </c>
      <c r="F228" s="17" t="s">
        <v>110</v>
      </c>
      <c r="G228" s="17" t="s">
        <v>110</v>
      </c>
      <c r="H228" s="28">
        <f>H229</f>
        <v>2000</v>
      </c>
      <c r="I228" s="28">
        <f>I229</f>
        <v>0</v>
      </c>
    </row>
    <row r="229" spans="1:9" ht="12.75">
      <c r="A229" s="19" t="s">
        <v>212</v>
      </c>
      <c r="B229" s="17" t="s">
        <v>36</v>
      </c>
      <c r="C229" s="17" t="s">
        <v>131</v>
      </c>
      <c r="D229" s="17" t="s">
        <v>132</v>
      </c>
      <c r="E229" s="17" t="s">
        <v>113</v>
      </c>
      <c r="F229" s="17" t="s">
        <v>110</v>
      </c>
      <c r="G229" s="17" t="s">
        <v>110</v>
      </c>
      <c r="H229" s="28">
        <f>H230</f>
        <v>2000</v>
      </c>
      <c r="I229" s="28">
        <f>I230</f>
        <v>0</v>
      </c>
    </row>
    <row r="230" spans="1:9" ht="12.75">
      <c r="A230" s="19" t="s">
        <v>40</v>
      </c>
      <c r="B230" s="17" t="s">
        <v>36</v>
      </c>
      <c r="C230" s="17" t="s">
        <v>131</v>
      </c>
      <c r="D230" s="17" t="s">
        <v>132</v>
      </c>
      <c r="E230" s="17" t="s">
        <v>113</v>
      </c>
      <c r="F230" s="17" t="s">
        <v>213</v>
      </c>
      <c r="G230" s="17" t="s">
        <v>110</v>
      </c>
      <c r="H230" s="28">
        <f>H231+H232</f>
        <v>2000</v>
      </c>
      <c r="I230" s="28">
        <f>I231+I232</f>
        <v>0</v>
      </c>
    </row>
    <row r="231" spans="1:9" ht="25.5">
      <c r="A231" s="19" t="s">
        <v>168</v>
      </c>
      <c r="B231" s="17" t="s">
        <v>36</v>
      </c>
      <c r="C231" s="17" t="s">
        <v>131</v>
      </c>
      <c r="D231" s="17" t="s">
        <v>132</v>
      </c>
      <c r="E231" s="17" t="s">
        <v>113</v>
      </c>
      <c r="F231" s="17" t="s">
        <v>213</v>
      </c>
      <c r="G231" s="17" t="s">
        <v>25</v>
      </c>
      <c r="H231" s="28">
        <v>0</v>
      </c>
      <c r="I231" s="28">
        <v>0</v>
      </c>
    </row>
    <row r="232" spans="1:9" ht="25.5">
      <c r="A232" s="19" t="s">
        <v>104</v>
      </c>
      <c r="B232" s="17" t="s">
        <v>36</v>
      </c>
      <c r="C232" s="17" t="s">
        <v>131</v>
      </c>
      <c r="D232" s="17" t="s">
        <v>132</v>
      </c>
      <c r="E232" s="17" t="s">
        <v>113</v>
      </c>
      <c r="F232" s="17" t="s">
        <v>213</v>
      </c>
      <c r="G232" s="17" t="s">
        <v>41</v>
      </c>
      <c r="H232" s="28">
        <v>2000</v>
      </c>
      <c r="I232" s="28">
        <v>0</v>
      </c>
    </row>
    <row r="233" spans="1:9" ht="38.25">
      <c r="A233" s="19" t="s">
        <v>70</v>
      </c>
      <c r="B233" s="17" t="s">
        <v>36</v>
      </c>
      <c r="C233" s="17" t="s">
        <v>131</v>
      </c>
      <c r="D233" s="42" t="s">
        <v>137</v>
      </c>
      <c r="E233" s="17" t="s">
        <v>110</v>
      </c>
      <c r="F233" s="17" t="s">
        <v>110</v>
      </c>
      <c r="G233" s="17" t="s">
        <v>110</v>
      </c>
      <c r="H233" s="28">
        <f>H234+H238</f>
        <v>2607.2</v>
      </c>
      <c r="I233" s="28">
        <f>I234+I238</f>
        <v>2607.2</v>
      </c>
    </row>
    <row r="234" spans="1:9" ht="25.5">
      <c r="A234" s="19" t="s">
        <v>211</v>
      </c>
      <c r="B234" s="17" t="s">
        <v>36</v>
      </c>
      <c r="C234" s="17" t="s">
        <v>131</v>
      </c>
      <c r="D234" s="42" t="s">
        <v>137</v>
      </c>
      <c r="E234" s="17" t="s">
        <v>113</v>
      </c>
      <c r="F234" s="17" t="s">
        <v>110</v>
      </c>
      <c r="G234" s="17" t="s">
        <v>110</v>
      </c>
      <c r="H234" s="28">
        <f>H235</f>
        <v>1894.5</v>
      </c>
      <c r="I234" s="28">
        <f>I235</f>
        <v>1894.5</v>
      </c>
    </row>
    <row r="235" spans="1:9" ht="25.5">
      <c r="A235" s="19" t="s">
        <v>44</v>
      </c>
      <c r="B235" s="17" t="s">
        <v>36</v>
      </c>
      <c r="C235" s="17" t="s">
        <v>131</v>
      </c>
      <c r="D235" s="42" t="s">
        <v>137</v>
      </c>
      <c r="E235" s="17" t="s">
        <v>113</v>
      </c>
      <c r="F235" s="17" t="s">
        <v>167</v>
      </c>
      <c r="G235" s="17" t="s">
        <v>110</v>
      </c>
      <c r="H235" s="28">
        <f>H236+H237</f>
        <v>1894.5</v>
      </c>
      <c r="I235" s="28">
        <f>I236+I237</f>
        <v>1894.5</v>
      </c>
    </row>
    <row r="236" spans="1:9" ht="63.75">
      <c r="A236" s="19" t="s">
        <v>23</v>
      </c>
      <c r="B236" s="17" t="s">
        <v>36</v>
      </c>
      <c r="C236" s="17" t="s">
        <v>131</v>
      </c>
      <c r="D236" s="42" t="s">
        <v>137</v>
      </c>
      <c r="E236" s="17" t="s">
        <v>113</v>
      </c>
      <c r="F236" s="17" t="s">
        <v>167</v>
      </c>
      <c r="G236" s="17" t="s">
        <v>24</v>
      </c>
      <c r="H236" s="28">
        <v>1508.5</v>
      </c>
      <c r="I236" s="28">
        <v>1508.5</v>
      </c>
    </row>
    <row r="237" spans="1:9" ht="25.5">
      <c r="A237" s="19" t="s">
        <v>168</v>
      </c>
      <c r="B237" s="17" t="s">
        <v>36</v>
      </c>
      <c r="C237" s="17" t="s">
        <v>131</v>
      </c>
      <c r="D237" s="42" t="s">
        <v>137</v>
      </c>
      <c r="E237" s="17" t="s">
        <v>113</v>
      </c>
      <c r="F237" s="17" t="s">
        <v>167</v>
      </c>
      <c r="G237" s="17" t="s">
        <v>25</v>
      </c>
      <c r="H237" s="28">
        <v>386</v>
      </c>
      <c r="I237" s="28">
        <v>386</v>
      </c>
    </row>
    <row r="238" spans="1:9" ht="25.5">
      <c r="A238" s="19" t="s">
        <v>227</v>
      </c>
      <c r="B238" s="17" t="s">
        <v>36</v>
      </c>
      <c r="C238" s="17" t="s">
        <v>131</v>
      </c>
      <c r="D238" s="42" t="s">
        <v>137</v>
      </c>
      <c r="E238" s="17" t="s">
        <v>115</v>
      </c>
      <c r="F238" s="17" t="s">
        <v>110</v>
      </c>
      <c r="G238" s="17" t="s">
        <v>110</v>
      </c>
      <c r="H238" s="28">
        <f>H239</f>
        <v>712.7</v>
      </c>
      <c r="I238" s="28">
        <f>I239</f>
        <v>712.7</v>
      </c>
    </row>
    <row r="239" spans="1:9" ht="25.5">
      <c r="A239" s="19" t="s">
        <v>48</v>
      </c>
      <c r="B239" s="17" t="s">
        <v>36</v>
      </c>
      <c r="C239" s="17" t="s">
        <v>131</v>
      </c>
      <c r="D239" s="42" t="s">
        <v>137</v>
      </c>
      <c r="E239" s="17" t="s">
        <v>115</v>
      </c>
      <c r="F239" s="17" t="s">
        <v>169</v>
      </c>
      <c r="G239" s="17" t="s">
        <v>110</v>
      </c>
      <c r="H239" s="28">
        <f>H240+H241</f>
        <v>712.7</v>
      </c>
      <c r="I239" s="28">
        <f>I240+I241</f>
        <v>712.7</v>
      </c>
    </row>
    <row r="240" spans="1:9" ht="63.75">
      <c r="A240" s="19" t="s">
        <v>23</v>
      </c>
      <c r="B240" s="17" t="s">
        <v>36</v>
      </c>
      <c r="C240" s="17" t="s">
        <v>131</v>
      </c>
      <c r="D240" s="42" t="s">
        <v>137</v>
      </c>
      <c r="E240" s="17" t="s">
        <v>115</v>
      </c>
      <c r="F240" s="17" t="s">
        <v>169</v>
      </c>
      <c r="G240" s="17" t="s">
        <v>24</v>
      </c>
      <c r="H240" s="28">
        <v>595.7</v>
      </c>
      <c r="I240" s="28">
        <v>595.7</v>
      </c>
    </row>
    <row r="241" spans="1:9" ht="25.5">
      <c r="A241" s="19" t="s">
        <v>168</v>
      </c>
      <c r="B241" s="17" t="s">
        <v>36</v>
      </c>
      <c r="C241" s="17" t="s">
        <v>131</v>
      </c>
      <c r="D241" s="42" t="s">
        <v>137</v>
      </c>
      <c r="E241" s="17" t="s">
        <v>115</v>
      </c>
      <c r="F241" s="17" t="s">
        <v>169</v>
      </c>
      <c r="G241" s="17" t="s">
        <v>25</v>
      </c>
      <c r="H241" s="28">
        <v>117</v>
      </c>
      <c r="I241" s="28">
        <v>117</v>
      </c>
    </row>
    <row r="242" spans="1:9" ht="38.25">
      <c r="A242" s="19" t="s">
        <v>82</v>
      </c>
      <c r="B242" s="17" t="s">
        <v>36</v>
      </c>
      <c r="C242" s="17" t="s">
        <v>121</v>
      </c>
      <c r="D242" s="17" t="s">
        <v>110</v>
      </c>
      <c r="E242" s="17" t="s">
        <v>110</v>
      </c>
      <c r="F242" s="17" t="s">
        <v>110</v>
      </c>
      <c r="G242" s="17" t="s">
        <v>110</v>
      </c>
      <c r="H242" s="28">
        <f>H243+H247</f>
        <v>1100</v>
      </c>
      <c r="I242" s="28">
        <f>I243+I247</f>
        <v>1100</v>
      </c>
    </row>
    <row r="243" spans="1:9" ht="38.25">
      <c r="A243" s="19" t="s">
        <v>160</v>
      </c>
      <c r="B243" s="17" t="s">
        <v>36</v>
      </c>
      <c r="C243" s="17" t="s">
        <v>121</v>
      </c>
      <c r="D243" s="17" t="s">
        <v>114</v>
      </c>
      <c r="E243" s="17" t="s">
        <v>110</v>
      </c>
      <c r="F243" s="17" t="s">
        <v>110</v>
      </c>
      <c r="G243" s="17" t="s">
        <v>110</v>
      </c>
      <c r="H243" s="28">
        <f aca="true" t="shared" si="11" ref="H243:I245">H244</f>
        <v>700</v>
      </c>
      <c r="I243" s="28">
        <f t="shared" si="11"/>
        <v>700</v>
      </c>
    </row>
    <row r="244" spans="1:9" ht="25.5">
      <c r="A244" s="19" t="s">
        <v>240</v>
      </c>
      <c r="B244" s="17" t="s">
        <v>36</v>
      </c>
      <c r="C244" s="17" t="s">
        <v>121</v>
      </c>
      <c r="D244" s="17" t="s">
        <v>114</v>
      </c>
      <c r="E244" s="17" t="s">
        <v>113</v>
      </c>
      <c r="F244" s="17" t="s">
        <v>110</v>
      </c>
      <c r="G244" s="17" t="s">
        <v>110</v>
      </c>
      <c r="H244" s="28">
        <f t="shared" si="11"/>
        <v>700</v>
      </c>
      <c r="I244" s="28">
        <f t="shared" si="11"/>
        <v>700</v>
      </c>
    </row>
    <row r="245" spans="1:9" ht="38.25">
      <c r="A245" s="19" t="s">
        <v>241</v>
      </c>
      <c r="B245" s="17" t="s">
        <v>36</v>
      </c>
      <c r="C245" s="17" t="s">
        <v>121</v>
      </c>
      <c r="D245" s="17" t="s">
        <v>114</v>
      </c>
      <c r="E245" s="17" t="s">
        <v>113</v>
      </c>
      <c r="F245" s="17" t="s">
        <v>242</v>
      </c>
      <c r="G245" s="17" t="s">
        <v>110</v>
      </c>
      <c r="H245" s="28">
        <f t="shared" si="11"/>
        <v>700</v>
      </c>
      <c r="I245" s="28">
        <f t="shared" si="11"/>
        <v>700</v>
      </c>
    </row>
    <row r="246" spans="1:9" ht="25.5">
      <c r="A246" s="19" t="s">
        <v>104</v>
      </c>
      <c r="B246" s="17" t="s">
        <v>36</v>
      </c>
      <c r="C246" s="17" t="s">
        <v>121</v>
      </c>
      <c r="D246" s="17" t="s">
        <v>114</v>
      </c>
      <c r="E246" s="17" t="s">
        <v>113</v>
      </c>
      <c r="F246" s="17" t="s">
        <v>242</v>
      </c>
      <c r="G246" s="17" t="s">
        <v>41</v>
      </c>
      <c r="H246" s="28">
        <v>700</v>
      </c>
      <c r="I246" s="28">
        <v>700</v>
      </c>
    </row>
    <row r="247" spans="1:9" ht="38.25">
      <c r="A247" s="19" t="s">
        <v>45</v>
      </c>
      <c r="B247" s="17" t="s">
        <v>36</v>
      </c>
      <c r="C247" s="17" t="s">
        <v>121</v>
      </c>
      <c r="D247" s="17" t="s">
        <v>132</v>
      </c>
      <c r="E247" s="17" t="s">
        <v>110</v>
      </c>
      <c r="F247" s="17" t="s">
        <v>110</v>
      </c>
      <c r="G247" s="17" t="s">
        <v>110</v>
      </c>
      <c r="H247" s="28">
        <f aca="true" t="shared" si="12" ref="H247:I249">H248</f>
        <v>400</v>
      </c>
      <c r="I247" s="28">
        <f t="shared" si="12"/>
        <v>400</v>
      </c>
    </row>
    <row r="248" spans="1:9" ht="38.25">
      <c r="A248" s="19" t="s">
        <v>243</v>
      </c>
      <c r="B248" s="17" t="s">
        <v>36</v>
      </c>
      <c r="C248" s="17" t="s">
        <v>121</v>
      </c>
      <c r="D248" s="17" t="s">
        <v>132</v>
      </c>
      <c r="E248" s="17" t="s">
        <v>113</v>
      </c>
      <c r="F248" s="17" t="s">
        <v>110</v>
      </c>
      <c r="G248" s="17" t="s">
        <v>110</v>
      </c>
      <c r="H248" s="28">
        <f t="shared" si="12"/>
        <v>400</v>
      </c>
      <c r="I248" s="28">
        <f t="shared" si="12"/>
        <v>400</v>
      </c>
    </row>
    <row r="249" spans="1:9" ht="38.25">
      <c r="A249" s="19" t="s">
        <v>199</v>
      </c>
      <c r="B249" s="17" t="s">
        <v>36</v>
      </c>
      <c r="C249" s="17" t="s">
        <v>121</v>
      </c>
      <c r="D249" s="17" t="s">
        <v>132</v>
      </c>
      <c r="E249" s="17" t="s">
        <v>113</v>
      </c>
      <c r="F249" s="17" t="s">
        <v>200</v>
      </c>
      <c r="G249" s="17" t="s">
        <v>110</v>
      </c>
      <c r="H249" s="28">
        <f t="shared" si="12"/>
        <v>400</v>
      </c>
      <c r="I249" s="28">
        <f t="shared" si="12"/>
        <v>400</v>
      </c>
    </row>
    <row r="250" spans="1:9" ht="25.5">
      <c r="A250" s="19" t="s">
        <v>168</v>
      </c>
      <c r="B250" s="17" t="s">
        <v>36</v>
      </c>
      <c r="C250" s="17" t="s">
        <v>121</v>
      </c>
      <c r="D250" s="17" t="s">
        <v>132</v>
      </c>
      <c r="E250" s="17" t="s">
        <v>113</v>
      </c>
      <c r="F250" s="17" t="s">
        <v>200</v>
      </c>
      <c r="G250" s="17" t="s">
        <v>25</v>
      </c>
      <c r="H250" s="28">
        <v>400</v>
      </c>
      <c r="I250" s="28">
        <v>400</v>
      </c>
    </row>
    <row r="251" spans="1:9" ht="38.25">
      <c r="A251" s="19" t="s">
        <v>134</v>
      </c>
      <c r="B251" s="17" t="s">
        <v>36</v>
      </c>
      <c r="C251" s="17" t="s">
        <v>135</v>
      </c>
      <c r="D251" s="17" t="s">
        <v>110</v>
      </c>
      <c r="E251" s="17" t="s">
        <v>110</v>
      </c>
      <c r="F251" s="17" t="s">
        <v>110</v>
      </c>
      <c r="G251" s="17" t="s">
        <v>110</v>
      </c>
      <c r="H251" s="28">
        <f>H256+H252</f>
        <v>6600</v>
      </c>
      <c r="I251" s="28">
        <f>I256+I252</f>
        <v>400</v>
      </c>
    </row>
    <row r="252" spans="1:9" ht="38.25">
      <c r="A252" s="19" t="s">
        <v>64</v>
      </c>
      <c r="B252" s="17" t="s">
        <v>36</v>
      </c>
      <c r="C252" s="17" t="s">
        <v>135</v>
      </c>
      <c r="D252" s="17" t="s">
        <v>132</v>
      </c>
      <c r="E252" s="17" t="s">
        <v>110</v>
      </c>
      <c r="F252" s="17" t="s">
        <v>110</v>
      </c>
      <c r="G252" s="17" t="s">
        <v>110</v>
      </c>
      <c r="H252" s="28">
        <f aca="true" t="shared" si="13" ref="H252:I254">H253</f>
        <v>1100</v>
      </c>
      <c r="I252" s="28">
        <f t="shared" si="13"/>
        <v>0</v>
      </c>
    </row>
    <row r="253" spans="1:9" ht="25.5">
      <c r="A253" s="19" t="s">
        <v>222</v>
      </c>
      <c r="B253" s="17" t="s">
        <v>36</v>
      </c>
      <c r="C253" s="17" t="s">
        <v>135</v>
      </c>
      <c r="D253" s="17" t="s">
        <v>132</v>
      </c>
      <c r="E253" s="17" t="s">
        <v>113</v>
      </c>
      <c r="F253" s="17" t="s">
        <v>110</v>
      </c>
      <c r="G253" s="17" t="s">
        <v>110</v>
      </c>
      <c r="H253" s="28">
        <f t="shared" si="13"/>
        <v>1100</v>
      </c>
      <c r="I253" s="28">
        <f t="shared" si="13"/>
        <v>0</v>
      </c>
    </row>
    <row r="254" spans="1:9" ht="25.5">
      <c r="A254" s="19" t="s">
        <v>130</v>
      </c>
      <c r="B254" s="17" t="s">
        <v>36</v>
      </c>
      <c r="C254" s="17" t="s">
        <v>135</v>
      </c>
      <c r="D254" s="17" t="s">
        <v>132</v>
      </c>
      <c r="E254" s="17" t="s">
        <v>113</v>
      </c>
      <c r="F254" s="17" t="s">
        <v>223</v>
      </c>
      <c r="G254" s="17" t="s">
        <v>110</v>
      </c>
      <c r="H254" s="28">
        <f t="shared" si="13"/>
        <v>1100</v>
      </c>
      <c r="I254" s="28">
        <f t="shared" si="13"/>
        <v>0</v>
      </c>
    </row>
    <row r="255" spans="1:9" ht="25.5">
      <c r="A255" s="19" t="s">
        <v>168</v>
      </c>
      <c r="B255" s="17" t="s">
        <v>36</v>
      </c>
      <c r="C255" s="17" t="s">
        <v>135</v>
      </c>
      <c r="D255" s="17" t="s">
        <v>132</v>
      </c>
      <c r="E255" s="17" t="s">
        <v>113</v>
      </c>
      <c r="F255" s="17" t="s">
        <v>223</v>
      </c>
      <c r="G255" s="17" t="s">
        <v>25</v>
      </c>
      <c r="H255" s="28">
        <v>1100</v>
      </c>
      <c r="I255" s="28">
        <v>0</v>
      </c>
    </row>
    <row r="256" spans="1:9" ht="38.25">
      <c r="A256" s="19" t="s">
        <v>90</v>
      </c>
      <c r="B256" s="17" t="s">
        <v>36</v>
      </c>
      <c r="C256" s="17" t="s">
        <v>135</v>
      </c>
      <c r="D256" s="17" t="s">
        <v>42</v>
      </c>
      <c r="E256" s="17" t="s">
        <v>110</v>
      </c>
      <c r="F256" s="17" t="s">
        <v>110</v>
      </c>
      <c r="G256" s="17" t="s">
        <v>110</v>
      </c>
      <c r="H256" s="28">
        <f aca="true" t="shared" si="14" ref="H256:I258">H257</f>
        <v>5500</v>
      </c>
      <c r="I256" s="28">
        <f t="shared" si="14"/>
        <v>400</v>
      </c>
    </row>
    <row r="257" spans="1:9" ht="63.75">
      <c r="A257" s="19" t="s">
        <v>244</v>
      </c>
      <c r="B257" s="17" t="s">
        <v>36</v>
      </c>
      <c r="C257" s="17" t="s">
        <v>135</v>
      </c>
      <c r="D257" s="17" t="s">
        <v>42</v>
      </c>
      <c r="E257" s="17" t="s">
        <v>113</v>
      </c>
      <c r="F257" s="17" t="s">
        <v>110</v>
      </c>
      <c r="G257" s="17" t="s">
        <v>110</v>
      </c>
      <c r="H257" s="28">
        <f t="shared" si="14"/>
        <v>5500</v>
      </c>
      <c r="I257" s="28">
        <f t="shared" si="14"/>
        <v>400</v>
      </c>
    </row>
    <row r="258" spans="1:9" ht="38.25">
      <c r="A258" s="19" t="s">
        <v>241</v>
      </c>
      <c r="B258" s="17" t="s">
        <v>36</v>
      </c>
      <c r="C258" s="17" t="s">
        <v>135</v>
      </c>
      <c r="D258" s="17" t="s">
        <v>42</v>
      </c>
      <c r="E258" s="17" t="s">
        <v>113</v>
      </c>
      <c r="F258" s="17" t="s">
        <v>242</v>
      </c>
      <c r="G258" s="17" t="s">
        <v>110</v>
      </c>
      <c r="H258" s="28">
        <f t="shared" si="14"/>
        <v>5500</v>
      </c>
      <c r="I258" s="28">
        <f t="shared" si="14"/>
        <v>400</v>
      </c>
    </row>
    <row r="259" spans="1:9" ht="25.5">
      <c r="A259" s="19" t="s">
        <v>104</v>
      </c>
      <c r="B259" s="17" t="s">
        <v>36</v>
      </c>
      <c r="C259" s="17" t="s">
        <v>135</v>
      </c>
      <c r="D259" s="17" t="s">
        <v>42</v>
      </c>
      <c r="E259" s="17" t="s">
        <v>113</v>
      </c>
      <c r="F259" s="17" t="s">
        <v>242</v>
      </c>
      <c r="G259" s="17" t="s">
        <v>41</v>
      </c>
      <c r="H259" s="28">
        <v>5500</v>
      </c>
      <c r="I259" s="28">
        <v>400</v>
      </c>
    </row>
    <row r="260" spans="1:9" ht="12.75">
      <c r="A260" s="19" t="s">
        <v>344</v>
      </c>
      <c r="B260" s="17" t="s">
        <v>36</v>
      </c>
      <c r="C260" s="17" t="s">
        <v>111</v>
      </c>
      <c r="D260" s="17" t="s">
        <v>110</v>
      </c>
      <c r="E260" s="17" t="s">
        <v>110</v>
      </c>
      <c r="F260" s="17" t="s">
        <v>110</v>
      </c>
      <c r="G260" s="17" t="s">
        <v>110</v>
      </c>
      <c r="H260" s="28">
        <f aca="true" t="shared" si="15" ref="H260:I263">H261</f>
        <v>178</v>
      </c>
      <c r="I260" s="28">
        <f t="shared" si="15"/>
        <v>178</v>
      </c>
    </row>
    <row r="261" spans="1:9" ht="12.75">
      <c r="A261" s="19" t="s">
        <v>345</v>
      </c>
      <c r="B261" s="17" t="s">
        <v>36</v>
      </c>
      <c r="C261" s="17" t="s">
        <v>111</v>
      </c>
      <c r="D261" s="17" t="s">
        <v>112</v>
      </c>
      <c r="E261" s="17" t="s">
        <v>110</v>
      </c>
      <c r="F261" s="17" t="s">
        <v>110</v>
      </c>
      <c r="G261" s="17" t="s">
        <v>110</v>
      </c>
      <c r="H261" s="28">
        <f t="shared" si="15"/>
        <v>178</v>
      </c>
      <c r="I261" s="28">
        <f t="shared" si="15"/>
        <v>178</v>
      </c>
    </row>
    <row r="262" spans="1:9" ht="12.75">
      <c r="A262" s="36" t="s">
        <v>110</v>
      </c>
      <c r="B262" s="17" t="s">
        <v>36</v>
      </c>
      <c r="C262" s="17" t="s">
        <v>111</v>
      </c>
      <c r="D262" s="17" t="s">
        <v>112</v>
      </c>
      <c r="E262" s="17" t="s">
        <v>166</v>
      </c>
      <c r="F262" s="17" t="s">
        <v>110</v>
      </c>
      <c r="G262" s="17" t="s">
        <v>110</v>
      </c>
      <c r="H262" s="28">
        <f t="shared" si="15"/>
        <v>178</v>
      </c>
      <c r="I262" s="28">
        <f t="shared" si="15"/>
        <v>178</v>
      </c>
    </row>
    <row r="263" spans="1:9" ht="12.75">
      <c r="A263" s="19" t="s">
        <v>60</v>
      </c>
      <c r="B263" s="17" t="s">
        <v>36</v>
      </c>
      <c r="C263" s="17" t="s">
        <v>111</v>
      </c>
      <c r="D263" s="17" t="s">
        <v>112</v>
      </c>
      <c r="E263" s="17" t="s">
        <v>166</v>
      </c>
      <c r="F263" s="17" t="s">
        <v>198</v>
      </c>
      <c r="G263" s="17" t="s">
        <v>110</v>
      </c>
      <c r="H263" s="28">
        <f t="shared" si="15"/>
        <v>178</v>
      </c>
      <c r="I263" s="28">
        <f t="shared" si="15"/>
        <v>178</v>
      </c>
    </row>
    <row r="264" spans="1:9" ht="12.75">
      <c r="A264" s="19" t="s">
        <v>26</v>
      </c>
      <c r="B264" s="17" t="s">
        <v>36</v>
      </c>
      <c r="C264" s="17" t="s">
        <v>111</v>
      </c>
      <c r="D264" s="17" t="s">
        <v>112</v>
      </c>
      <c r="E264" s="17" t="s">
        <v>166</v>
      </c>
      <c r="F264" s="17" t="s">
        <v>198</v>
      </c>
      <c r="G264" s="17" t="s">
        <v>27</v>
      </c>
      <c r="H264" s="28">
        <v>178</v>
      </c>
      <c r="I264" s="28">
        <v>178</v>
      </c>
    </row>
    <row r="265" spans="1:9" ht="27">
      <c r="A265" s="18" t="s">
        <v>18</v>
      </c>
      <c r="B265" s="16" t="s">
        <v>22</v>
      </c>
      <c r="C265" s="16" t="s">
        <v>110</v>
      </c>
      <c r="D265" s="16" t="s">
        <v>110</v>
      </c>
      <c r="E265" s="16" t="s">
        <v>110</v>
      </c>
      <c r="F265" s="16" t="s">
        <v>110</v>
      </c>
      <c r="G265" s="16" t="s">
        <v>110</v>
      </c>
      <c r="H265" s="27">
        <f>H266+H302+H307</f>
        <v>69510.5</v>
      </c>
      <c r="I265" s="27">
        <f>I266+I302+I307</f>
        <v>67985.4</v>
      </c>
    </row>
    <row r="266" spans="1:9" ht="38.25">
      <c r="A266" s="19" t="s">
        <v>161</v>
      </c>
      <c r="B266" s="17" t="s">
        <v>22</v>
      </c>
      <c r="C266" s="17" t="s">
        <v>138</v>
      </c>
      <c r="D266" s="17" t="s">
        <v>110</v>
      </c>
      <c r="E266" s="17" t="s">
        <v>110</v>
      </c>
      <c r="F266" s="17" t="s">
        <v>110</v>
      </c>
      <c r="G266" s="17" t="s">
        <v>110</v>
      </c>
      <c r="H266" s="28">
        <f>H267+H274+H281+H285+H289+H293</f>
        <v>67650.5</v>
      </c>
      <c r="I266" s="28">
        <f>I267+I274+I281+I285+I289+I293</f>
        <v>66125.4</v>
      </c>
    </row>
    <row r="267" spans="1:9" ht="102">
      <c r="A267" s="19" t="s">
        <v>139</v>
      </c>
      <c r="B267" s="17" t="s">
        <v>22</v>
      </c>
      <c r="C267" s="17" t="s">
        <v>138</v>
      </c>
      <c r="D267" s="17" t="s">
        <v>114</v>
      </c>
      <c r="E267" s="17" t="s">
        <v>110</v>
      </c>
      <c r="F267" s="17" t="s">
        <v>110</v>
      </c>
      <c r="G267" s="17" t="s">
        <v>110</v>
      </c>
      <c r="H267" s="28">
        <f>H268+H271</f>
        <v>13726</v>
      </c>
      <c r="I267" s="28">
        <f>I268+I271</f>
        <v>12226</v>
      </c>
    </row>
    <row r="268" spans="1:9" ht="25.5">
      <c r="A268" s="19" t="s">
        <v>245</v>
      </c>
      <c r="B268" s="17" t="s">
        <v>22</v>
      </c>
      <c r="C268" s="17" t="s">
        <v>138</v>
      </c>
      <c r="D268" s="17" t="s">
        <v>114</v>
      </c>
      <c r="E268" s="17" t="s">
        <v>113</v>
      </c>
      <c r="F268" s="17" t="s">
        <v>110</v>
      </c>
      <c r="G268" s="17" t="s">
        <v>110</v>
      </c>
      <c r="H268" s="28">
        <f>H269</f>
        <v>4226</v>
      </c>
      <c r="I268" s="28">
        <f>I269</f>
        <v>3226</v>
      </c>
    </row>
    <row r="269" spans="1:9" ht="12.75">
      <c r="A269" s="19" t="s">
        <v>46</v>
      </c>
      <c r="B269" s="17" t="s">
        <v>22</v>
      </c>
      <c r="C269" s="17" t="s">
        <v>138</v>
      </c>
      <c r="D269" s="17" t="s">
        <v>114</v>
      </c>
      <c r="E269" s="17" t="s">
        <v>113</v>
      </c>
      <c r="F269" s="17" t="s">
        <v>246</v>
      </c>
      <c r="G269" s="17" t="s">
        <v>110</v>
      </c>
      <c r="H269" s="28">
        <f>H270</f>
        <v>4226</v>
      </c>
      <c r="I269" s="28">
        <f>I270</f>
        <v>3226</v>
      </c>
    </row>
    <row r="270" spans="1:9" ht="38.25">
      <c r="A270" s="19" t="s">
        <v>103</v>
      </c>
      <c r="B270" s="17" t="s">
        <v>22</v>
      </c>
      <c r="C270" s="17" t="s">
        <v>138</v>
      </c>
      <c r="D270" s="17" t="s">
        <v>114</v>
      </c>
      <c r="E270" s="17" t="s">
        <v>113</v>
      </c>
      <c r="F270" s="17" t="s">
        <v>246</v>
      </c>
      <c r="G270" s="17" t="s">
        <v>30</v>
      </c>
      <c r="H270" s="28">
        <v>4226</v>
      </c>
      <c r="I270" s="28">
        <v>3226</v>
      </c>
    </row>
    <row r="271" spans="1:9" ht="51">
      <c r="A271" s="19" t="s">
        <v>247</v>
      </c>
      <c r="B271" s="17" t="s">
        <v>22</v>
      </c>
      <c r="C271" s="17" t="s">
        <v>138</v>
      </c>
      <c r="D271" s="17" t="s">
        <v>114</v>
      </c>
      <c r="E271" s="17" t="s">
        <v>131</v>
      </c>
      <c r="F271" s="17" t="s">
        <v>110</v>
      </c>
      <c r="G271" s="17" t="s">
        <v>110</v>
      </c>
      <c r="H271" s="28">
        <f>H272</f>
        <v>9500</v>
      </c>
      <c r="I271" s="28">
        <f>I272</f>
        <v>9000</v>
      </c>
    </row>
    <row r="272" spans="1:9" ht="25.5">
      <c r="A272" s="19" t="s">
        <v>140</v>
      </c>
      <c r="B272" s="17" t="s">
        <v>22</v>
      </c>
      <c r="C272" s="17" t="s">
        <v>138</v>
      </c>
      <c r="D272" s="17" t="s">
        <v>114</v>
      </c>
      <c r="E272" s="17" t="s">
        <v>131</v>
      </c>
      <c r="F272" s="17" t="s">
        <v>248</v>
      </c>
      <c r="G272" s="17" t="s">
        <v>110</v>
      </c>
      <c r="H272" s="28">
        <f>H273</f>
        <v>9500</v>
      </c>
      <c r="I272" s="28">
        <f>I273</f>
        <v>9000</v>
      </c>
    </row>
    <row r="273" spans="1:9" ht="12.75">
      <c r="A273" s="19" t="s">
        <v>28</v>
      </c>
      <c r="B273" s="17" t="s">
        <v>22</v>
      </c>
      <c r="C273" s="17" t="s">
        <v>138</v>
      </c>
      <c r="D273" s="17" t="s">
        <v>114</v>
      </c>
      <c r="E273" s="17" t="s">
        <v>131</v>
      </c>
      <c r="F273" s="17" t="s">
        <v>248</v>
      </c>
      <c r="G273" s="17" t="s">
        <v>29</v>
      </c>
      <c r="H273" s="28">
        <v>9500</v>
      </c>
      <c r="I273" s="28">
        <v>9000</v>
      </c>
    </row>
    <row r="274" spans="1:9" ht="63.75">
      <c r="A274" s="19" t="s">
        <v>89</v>
      </c>
      <c r="B274" s="17" t="s">
        <v>22</v>
      </c>
      <c r="C274" s="17" t="s">
        <v>138</v>
      </c>
      <c r="D274" s="17" t="s">
        <v>87</v>
      </c>
      <c r="E274" s="17" t="s">
        <v>110</v>
      </c>
      <c r="F274" s="17" t="s">
        <v>110</v>
      </c>
      <c r="G274" s="17" t="s">
        <v>110</v>
      </c>
      <c r="H274" s="28">
        <f>H275+H278</f>
        <v>25612</v>
      </c>
      <c r="I274" s="28">
        <f>I275+I278</f>
        <v>25655.7</v>
      </c>
    </row>
    <row r="275" spans="1:9" ht="51">
      <c r="A275" s="19" t="s">
        <v>249</v>
      </c>
      <c r="B275" s="17" t="s">
        <v>22</v>
      </c>
      <c r="C275" s="17" t="s">
        <v>138</v>
      </c>
      <c r="D275" s="17" t="s">
        <v>87</v>
      </c>
      <c r="E275" s="17" t="s">
        <v>113</v>
      </c>
      <c r="F275" s="17" t="s">
        <v>110</v>
      </c>
      <c r="G275" s="17" t="s">
        <v>110</v>
      </c>
      <c r="H275" s="28">
        <f>H276</f>
        <v>25562</v>
      </c>
      <c r="I275" s="28">
        <f>I276</f>
        <v>25605.7</v>
      </c>
    </row>
    <row r="276" spans="1:9" ht="12.75">
      <c r="A276" s="19" t="s">
        <v>250</v>
      </c>
      <c r="B276" s="17" t="s">
        <v>22</v>
      </c>
      <c r="C276" s="17" t="s">
        <v>138</v>
      </c>
      <c r="D276" s="17" t="s">
        <v>87</v>
      </c>
      <c r="E276" s="17" t="s">
        <v>113</v>
      </c>
      <c r="F276" s="17" t="s">
        <v>251</v>
      </c>
      <c r="G276" s="17" t="s">
        <v>110</v>
      </c>
      <c r="H276" s="28">
        <f>H277</f>
        <v>25562</v>
      </c>
      <c r="I276" s="28">
        <f>I277</f>
        <v>25605.7</v>
      </c>
    </row>
    <row r="277" spans="1:9" ht="38.25">
      <c r="A277" s="19" t="s">
        <v>103</v>
      </c>
      <c r="B277" s="17" t="s">
        <v>22</v>
      </c>
      <c r="C277" s="17" t="s">
        <v>138</v>
      </c>
      <c r="D277" s="17" t="s">
        <v>87</v>
      </c>
      <c r="E277" s="17" t="s">
        <v>113</v>
      </c>
      <c r="F277" s="17" t="s">
        <v>251</v>
      </c>
      <c r="G277" s="17" t="s">
        <v>30</v>
      </c>
      <c r="H277" s="28">
        <v>25562</v>
      </c>
      <c r="I277" s="28">
        <v>25605.7</v>
      </c>
    </row>
    <row r="278" spans="1:9" ht="25.5">
      <c r="A278" s="19" t="s">
        <v>340</v>
      </c>
      <c r="B278" s="17" t="s">
        <v>22</v>
      </c>
      <c r="C278" s="17" t="s">
        <v>138</v>
      </c>
      <c r="D278" s="17" t="s">
        <v>87</v>
      </c>
      <c r="E278" s="17" t="s">
        <v>115</v>
      </c>
      <c r="F278" s="17" t="s">
        <v>110</v>
      </c>
      <c r="G278" s="17" t="s">
        <v>110</v>
      </c>
      <c r="H278" s="28">
        <v>50</v>
      </c>
      <c r="I278" s="28">
        <v>50</v>
      </c>
    </row>
    <row r="279" spans="1:9" ht="12.75">
      <c r="A279" s="19" t="s">
        <v>250</v>
      </c>
      <c r="B279" s="17" t="s">
        <v>22</v>
      </c>
      <c r="C279" s="17" t="s">
        <v>138</v>
      </c>
      <c r="D279" s="17" t="s">
        <v>87</v>
      </c>
      <c r="E279" s="17" t="s">
        <v>115</v>
      </c>
      <c r="F279" s="17" t="s">
        <v>251</v>
      </c>
      <c r="G279" s="17" t="s">
        <v>110</v>
      </c>
      <c r="H279" s="28">
        <v>50</v>
      </c>
      <c r="I279" s="28">
        <v>50</v>
      </c>
    </row>
    <row r="280" spans="1:9" ht="38.25">
      <c r="A280" s="19" t="s">
        <v>103</v>
      </c>
      <c r="B280" s="17" t="s">
        <v>22</v>
      </c>
      <c r="C280" s="17" t="s">
        <v>138</v>
      </c>
      <c r="D280" s="17" t="s">
        <v>87</v>
      </c>
      <c r="E280" s="17" t="s">
        <v>115</v>
      </c>
      <c r="F280" s="17" t="s">
        <v>251</v>
      </c>
      <c r="G280" s="17" t="s">
        <v>30</v>
      </c>
      <c r="H280" s="28">
        <v>50</v>
      </c>
      <c r="I280" s="28">
        <v>50</v>
      </c>
    </row>
    <row r="281" spans="1:9" ht="51">
      <c r="A281" s="19" t="s">
        <v>99</v>
      </c>
      <c r="B281" s="17" t="s">
        <v>22</v>
      </c>
      <c r="C281" s="17" t="s">
        <v>138</v>
      </c>
      <c r="D281" s="17" t="s">
        <v>42</v>
      </c>
      <c r="E281" s="17" t="s">
        <v>110</v>
      </c>
      <c r="F281" s="17" t="s">
        <v>110</v>
      </c>
      <c r="G281" s="17" t="s">
        <v>110</v>
      </c>
      <c r="H281" s="28">
        <f aca="true" t="shared" si="16" ref="H281:I283">H282</f>
        <v>15</v>
      </c>
      <c r="I281" s="28">
        <f t="shared" si="16"/>
        <v>15</v>
      </c>
    </row>
    <row r="282" spans="1:9" ht="25.5">
      <c r="A282" s="19" t="s">
        <v>252</v>
      </c>
      <c r="B282" s="17" t="s">
        <v>22</v>
      </c>
      <c r="C282" s="17" t="s">
        <v>138</v>
      </c>
      <c r="D282" s="17" t="s">
        <v>42</v>
      </c>
      <c r="E282" s="17" t="s">
        <v>113</v>
      </c>
      <c r="F282" s="17" t="s">
        <v>110</v>
      </c>
      <c r="G282" s="17" t="s">
        <v>110</v>
      </c>
      <c r="H282" s="28">
        <f t="shared" si="16"/>
        <v>15</v>
      </c>
      <c r="I282" s="28">
        <f t="shared" si="16"/>
        <v>15</v>
      </c>
    </row>
    <row r="283" spans="1:9" ht="12.75">
      <c r="A283" s="19" t="s">
        <v>46</v>
      </c>
      <c r="B283" s="17" t="s">
        <v>22</v>
      </c>
      <c r="C283" s="17" t="s">
        <v>138</v>
      </c>
      <c r="D283" s="17" t="s">
        <v>42</v>
      </c>
      <c r="E283" s="17" t="s">
        <v>113</v>
      </c>
      <c r="F283" s="17" t="s">
        <v>246</v>
      </c>
      <c r="G283" s="17" t="s">
        <v>110</v>
      </c>
      <c r="H283" s="28">
        <f t="shared" si="16"/>
        <v>15</v>
      </c>
      <c r="I283" s="28">
        <f t="shared" si="16"/>
        <v>15</v>
      </c>
    </row>
    <row r="284" spans="1:9" ht="38.25">
      <c r="A284" s="19" t="s">
        <v>103</v>
      </c>
      <c r="B284" s="17" t="s">
        <v>22</v>
      </c>
      <c r="C284" s="17" t="s">
        <v>138</v>
      </c>
      <c r="D284" s="17" t="s">
        <v>42</v>
      </c>
      <c r="E284" s="17" t="s">
        <v>113</v>
      </c>
      <c r="F284" s="17" t="s">
        <v>246</v>
      </c>
      <c r="G284" s="17" t="s">
        <v>30</v>
      </c>
      <c r="H284" s="28">
        <v>15</v>
      </c>
      <c r="I284" s="28">
        <v>15</v>
      </c>
    </row>
    <row r="285" spans="1:9" ht="25.5">
      <c r="A285" s="19" t="s">
        <v>91</v>
      </c>
      <c r="B285" s="17" t="s">
        <v>22</v>
      </c>
      <c r="C285" s="17" t="s">
        <v>138</v>
      </c>
      <c r="D285" s="17" t="s">
        <v>141</v>
      </c>
      <c r="E285" s="17" t="s">
        <v>110</v>
      </c>
      <c r="F285" s="17" t="s">
        <v>110</v>
      </c>
      <c r="G285" s="17" t="s">
        <v>110</v>
      </c>
      <c r="H285" s="28">
        <f aca="true" t="shared" si="17" ref="H285:I287">H286</f>
        <v>9079</v>
      </c>
      <c r="I285" s="28">
        <f t="shared" si="17"/>
        <v>9124.2</v>
      </c>
    </row>
    <row r="286" spans="1:9" ht="38.25">
      <c r="A286" s="19" t="s">
        <v>253</v>
      </c>
      <c r="B286" s="17" t="s">
        <v>22</v>
      </c>
      <c r="C286" s="17" t="s">
        <v>138</v>
      </c>
      <c r="D286" s="17" t="s">
        <v>141</v>
      </c>
      <c r="E286" s="17" t="s">
        <v>113</v>
      </c>
      <c r="F286" s="17" t="s">
        <v>110</v>
      </c>
      <c r="G286" s="17" t="s">
        <v>110</v>
      </c>
      <c r="H286" s="28">
        <f t="shared" si="17"/>
        <v>9079</v>
      </c>
      <c r="I286" s="28">
        <f t="shared" si="17"/>
        <v>9124.2</v>
      </c>
    </row>
    <row r="287" spans="1:9" ht="12.75">
      <c r="A287" s="19" t="s">
        <v>0</v>
      </c>
      <c r="B287" s="17" t="s">
        <v>22</v>
      </c>
      <c r="C287" s="17" t="s">
        <v>138</v>
      </c>
      <c r="D287" s="17" t="s">
        <v>141</v>
      </c>
      <c r="E287" s="17" t="s">
        <v>113</v>
      </c>
      <c r="F287" s="17" t="s">
        <v>254</v>
      </c>
      <c r="G287" s="17" t="s">
        <v>110</v>
      </c>
      <c r="H287" s="28">
        <f t="shared" si="17"/>
        <v>9079</v>
      </c>
      <c r="I287" s="28">
        <f t="shared" si="17"/>
        <v>9124.2</v>
      </c>
    </row>
    <row r="288" spans="1:9" ht="38.25">
      <c r="A288" s="19" t="s">
        <v>103</v>
      </c>
      <c r="B288" s="17" t="s">
        <v>22</v>
      </c>
      <c r="C288" s="17" t="s">
        <v>138</v>
      </c>
      <c r="D288" s="17" t="s">
        <v>141</v>
      </c>
      <c r="E288" s="17" t="s">
        <v>113</v>
      </c>
      <c r="F288" s="17" t="s">
        <v>254</v>
      </c>
      <c r="G288" s="17" t="s">
        <v>30</v>
      </c>
      <c r="H288" s="28">
        <v>9079</v>
      </c>
      <c r="I288" s="28">
        <v>9124.2</v>
      </c>
    </row>
    <row r="289" spans="1:9" ht="38.25">
      <c r="A289" s="19" t="s">
        <v>71</v>
      </c>
      <c r="B289" s="17" t="s">
        <v>22</v>
      </c>
      <c r="C289" s="17" t="s">
        <v>138</v>
      </c>
      <c r="D289" s="17" t="s">
        <v>142</v>
      </c>
      <c r="E289" s="17" t="s">
        <v>110</v>
      </c>
      <c r="F289" s="17" t="s">
        <v>110</v>
      </c>
      <c r="G289" s="17" t="s">
        <v>110</v>
      </c>
      <c r="H289" s="28">
        <f aca="true" t="shared" si="18" ref="H289:I291">H290</f>
        <v>14775.3</v>
      </c>
      <c r="I289" s="28">
        <f t="shared" si="18"/>
        <v>14661.4</v>
      </c>
    </row>
    <row r="290" spans="1:9" ht="38.25">
      <c r="A290" s="19" t="s">
        <v>253</v>
      </c>
      <c r="B290" s="17" t="s">
        <v>22</v>
      </c>
      <c r="C290" s="17" t="s">
        <v>138</v>
      </c>
      <c r="D290" s="17" t="s">
        <v>142</v>
      </c>
      <c r="E290" s="17" t="s">
        <v>113</v>
      </c>
      <c r="F290" s="17" t="s">
        <v>110</v>
      </c>
      <c r="G290" s="17" t="s">
        <v>110</v>
      </c>
      <c r="H290" s="28">
        <f t="shared" si="18"/>
        <v>14775.3</v>
      </c>
      <c r="I290" s="28">
        <f t="shared" si="18"/>
        <v>14661.4</v>
      </c>
    </row>
    <row r="291" spans="1:9" ht="12.75">
      <c r="A291" s="19" t="s">
        <v>6</v>
      </c>
      <c r="B291" s="17" t="s">
        <v>22</v>
      </c>
      <c r="C291" s="17" t="s">
        <v>138</v>
      </c>
      <c r="D291" s="17" t="s">
        <v>142</v>
      </c>
      <c r="E291" s="17" t="s">
        <v>113</v>
      </c>
      <c r="F291" s="17" t="s">
        <v>255</v>
      </c>
      <c r="G291" s="17" t="s">
        <v>110</v>
      </c>
      <c r="H291" s="28">
        <f t="shared" si="18"/>
        <v>14775.3</v>
      </c>
      <c r="I291" s="28">
        <f t="shared" si="18"/>
        <v>14661.4</v>
      </c>
    </row>
    <row r="292" spans="1:9" ht="38.25">
      <c r="A292" s="19" t="s">
        <v>103</v>
      </c>
      <c r="B292" s="17" t="s">
        <v>22</v>
      </c>
      <c r="C292" s="17" t="s">
        <v>138</v>
      </c>
      <c r="D292" s="17" t="s">
        <v>142</v>
      </c>
      <c r="E292" s="17" t="s">
        <v>113</v>
      </c>
      <c r="F292" s="17" t="s">
        <v>255</v>
      </c>
      <c r="G292" s="17" t="s">
        <v>30</v>
      </c>
      <c r="H292" s="28">
        <v>14775.3</v>
      </c>
      <c r="I292" s="28">
        <v>14661.4</v>
      </c>
    </row>
    <row r="293" spans="1:9" ht="38.25">
      <c r="A293" s="19" t="s">
        <v>93</v>
      </c>
      <c r="B293" s="17" t="s">
        <v>22</v>
      </c>
      <c r="C293" s="17" t="s">
        <v>138</v>
      </c>
      <c r="D293" s="42" t="s">
        <v>137</v>
      </c>
      <c r="E293" s="17" t="s">
        <v>110</v>
      </c>
      <c r="F293" s="17" t="s">
        <v>110</v>
      </c>
      <c r="G293" s="17" t="s">
        <v>110</v>
      </c>
      <c r="H293" s="28">
        <f>H294</f>
        <v>4443.2</v>
      </c>
      <c r="I293" s="28">
        <f>I294</f>
        <v>4443.1</v>
      </c>
    </row>
    <row r="294" spans="1:9" ht="38.25">
      <c r="A294" s="19" t="s">
        <v>256</v>
      </c>
      <c r="B294" s="17" t="s">
        <v>22</v>
      </c>
      <c r="C294" s="17" t="s">
        <v>138</v>
      </c>
      <c r="D294" s="42" t="s">
        <v>137</v>
      </c>
      <c r="E294" s="17" t="s">
        <v>113</v>
      </c>
      <c r="F294" s="17" t="s">
        <v>110</v>
      </c>
      <c r="G294" s="17" t="s">
        <v>110</v>
      </c>
      <c r="H294" s="28">
        <f>H295+H298</f>
        <v>4443.2</v>
      </c>
      <c r="I294" s="28">
        <f>I295+I298</f>
        <v>4443.1</v>
      </c>
    </row>
    <row r="295" spans="1:9" ht="25.5">
      <c r="A295" s="19" t="s">
        <v>44</v>
      </c>
      <c r="B295" s="17" t="s">
        <v>22</v>
      </c>
      <c r="C295" s="17" t="s">
        <v>138</v>
      </c>
      <c r="D295" s="42" t="s">
        <v>137</v>
      </c>
      <c r="E295" s="17" t="s">
        <v>113</v>
      </c>
      <c r="F295" s="17" t="s">
        <v>167</v>
      </c>
      <c r="G295" s="17" t="s">
        <v>110</v>
      </c>
      <c r="H295" s="28">
        <f>H296+H297</f>
        <v>1067.3</v>
      </c>
      <c r="I295" s="28">
        <f>I296+I297</f>
        <v>1067.3</v>
      </c>
    </row>
    <row r="296" spans="1:9" ht="63.75">
      <c r="A296" s="19" t="s">
        <v>23</v>
      </c>
      <c r="B296" s="17" t="s">
        <v>22</v>
      </c>
      <c r="C296" s="17" t="s">
        <v>138</v>
      </c>
      <c r="D296" s="42" t="s">
        <v>137</v>
      </c>
      <c r="E296" s="17" t="s">
        <v>113</v>
      </c>
      <c r="F296" s="17" t="s">
        <v>167</v>
      </c>
      <c r="G296" s="17" t="s">
        <v>24</v>
      </c>
      <c r="H296" s="28">
        <v>891.3</v>
      </c>
      <c r="I296" s="28">
        <v>891.3</v>
      </c>
    </row>
    <row r="297" spans="1:9" ht="25.5">
      <c r="A297" s="19" t="s">
        <v>168</v>
      </c>
      <c r="B297" s="17" t="s">
        <v>22</v>
      </c>
      <c r="C297" s="17" t="s">
        <v>138</v>
      </c>
      <c r="D297" s="42" t="s">
        <v>137</v>
      </c>
      <c r="E297" s="17" t="s">
        <v>113</v>
      </c>
      <c r="F297" s="17" t="s">
        <v>167</v>
      </c>
      <c r="G297" s="17" t="s">
        <v>25</v>
      </c>
      <c r="H297" s="28">
        <v>176</v>
      </c>
      <c r="I297" s="28">
        <v>176</v>
      </c>
    </row>
    <row r="298" spans="1:9" ht="63.75">
      <c r="A298" s="19" t="s">
        <v>1</v>
      </c>
      <c r="B298" s="17" t="s">
        <v>22</v>
      </c>
      <c r="C298" s="17" t="s">
        <v>138</v>
      </c>
      <c r="D298" s="42" t="s">
        <v>137</v>
      </c>
      <c r="E298" s="17" t="s">
        <v>113</v>
      </c>
      <c r="F298" s="17" t="s">
        <v>257</v>
      </c>
      <c r="G298" s="17" t="s">
        <v>110</v>
      </c>
      <c r="H298" s="28">
        <f>H299+H300+H301</f>
        <v>3375.9</v>
      </c>
      <c r="I298" s="28">
        <f>I299+I300+I301</f>
        <v>3375.8</v>
      </c>
    </row>
    <row r="299" spans="1:9" ht="63.75">
      <c r="A299" s="19" t="s">
        <v>23</v>
      </c>
      <c r="B299" s="17" t="s">
        <v>22</v>
      </c>
      <c r="C299" s="17" t="s">
        <v>138</v>
      </c>
      <c r="D299" s="42" t="s">
        <v>137</v>
      </c>
      <c r="E299" s="17" t="s">
        <v>113</v>
      </c>
      <c r="F299" s="17" t="s">
        <v>257</v>
      </c>
      <c r="G299" s="17" t="s">
        <v>24</v>
      </c>
      <c r="H299" s="28">
        <v>3069.8</v>
      </c>
      <c r="I299" s="28">
        <v>3069.8</v>
      </c>
    </row>
    <row r="300" spans="1:9" ht="25.5">
      <c r="A300" s="19" t="s">
        <v>168</v>
      </c>
      <c r="B300" s="17" t="s">
        <v>22</v>
      </c>
      <c r="C300" s="17" t="s">
        <v>138</v>
      </c>
      <c r="D300" s="42" t="s">
        <v>137</v>
      </c>
      <c r="E300" s="17" t="s">
        <v>113</v>
      </c>
      <c r="F300" s="17" t="s">
        <v>257</v>
      </c>
      <c r="G300" s="17" t="s">
        <v>25</v>
      </c>
      <c r="H300" s="28">
        <v>297.1</v>
      </c>
      <c r="I300" s="28">
        <v>297</v>
      </c>
    </row>
    <row r="301" spans="1:9" ht="12.75">
      <c r="A301" s="19" t="s">
        <v>28</v>
      </c>
      <c r="B301" s="17" t="s">
        <v>22</v>
      </c>
      <c r="C301" s="17" t="s">
        <v>138</v>
      </c>
      <c r="D301" s="42" t="s">
        <v>137</v>
      </c>
      <c r="E301" s="17" t="s">
        <v>113</v>
      </c>
      <c r="F301" s="17" t="s">
        <v>257</v>
      </c>
      <c r="G301" s="17" t="s">
        <v>29</v>
      </c>
      <c r="H301" s="28">
        <v>9</v>
      </c>
      <c r="I301" s="28">
        <v>9</v>
      </c>
    </row>
    <row r="302" spans="1:9" ht="38.25">
      <c r="A302" s="19" t="s">
        <v>125</v>
      </c>
      <c r="B302" s="17" t="s">
        <v>22</v>
      </c>
      <c r="C302" s="17" t="s">
        <v>126</v>
      </c>
      <c r="D302" s="17" t="s">
        <v>110</v>
      </c>
      <c r="E302" s="17" t="s">
        <v>110</v>
      </c>
      <c r="F302" s="17" t="s">
        <v>110</v>
      </c>
      <c r="G302" s="17" t="s">
        <v>110</v>
      </c>
      <c r="H302" s="28">
        <f aca="true" t="shared" si="19" ref="H302:I305">H303</f>
        <v>1846</v>
      </c>
      <c r="I302" s="28">
        <f t="shared" si="19"/>
        <v>1846</v>
      </c>
    </row>
    <row r="303" spans="1:9" ht="38.25">
      <c r="A303" s="19" t="s">
        <v>88</v>
      </c>
      <c r="B303" s="17" t="s">
        <v>22</v>
      </c>
      <c r="C303" s="17" t="s">
        <v>126</v>
      </c>
      <c r="D303" s="17" t="s">
        <v>114</v>
      </c>
      <c r="E303" s="17" t="s">
        <v>110</v>
      </c>
      <c r="F303" s="17" t="s">
        <v>110</v>
      </c>
      <c r="G303" s="17" t="s">
        <v>110</v>
      </c>
      <c r="H303" s="28">
        <f t="shared" si="19"/>
        <v>1846</v>
      </c>
      <c r="I303" s="28">
        <f t="shared" si="19"/>
        <v>1846</v>
      </c>
    </row>
    <row r="304" spans="1:9" ht="38.25">
      <c r="A304" s="19" t="s">
        <v>352</v>
      </c>
      <c r="B304" s="17" t="s">
        <v>22</v>
      </c>
      <c r="C304" s="17" t="s">
        <v>126</v>
      </c>
      <c r="D304" s="17" t="s">
        <v>114</v>
      </c>
      <c r="E304" s="17" t="s">
        <v>113</v>
      </c>
      <c r="F304" s="17" t="s">
        <v>110</v>
      </c>
      <c r="G304" s="17" t="s">
        <v>110</v>
      </c>
      <c r="H304" s="28">
        <f t="shared" si="19"/>
        <v>1846</v>
      </c>
      <c r="I304" s="28">
        <f t="shared" si="19"/>
        <v>1846</v>
      </c>
    </row>
    <row r="305" spans="1:9" ht="12.75">
      <c r="A305" s="19" t="s">
        <v>46</v>
      </c>
      <c r="B305" s="17" t="s">
        <v>22</v>
      </c>
      <c r="C305" s="17" t="s">
        <v>126</v>
      </c>
      <c r="D305" s="17" t="s">
        <v>114</v>
      </c>
      <c r="E305" s="17" t="s">
        <v>113</v>
      </c>
      <c r="F305" s="17" t="s">
        <v>246</v>
      </c>
      <c r="G305" s="17" t="s">
        <v>110</v>
      </c>
      <c r="H305" s="28">
        <f t="shared" si="19"/>
        <v>1846</v>
      </c>
      <c r="I305" s="28">
        <f t="shared" si="19"/>
        <v>1846</v>
      </c>
    </row>
    <row r="306" spans="1:9" ht="38.25">
      <c r="A306" s="19" t="s">
        <v>103</v>
      </c>
      <c r="B306" s="17" t="s">
        <v>22</v>
      </c>
      <c r="C306" s="17" t="s">
        <v>126</v>
      </c>
      <c r="D306" s="17" t="s">
        <v>114</v>
      </c>
      <c r="E306" s="17" t="s">
        <v>113</v>
      </c>
      <c r="F306" s="17" t="s">
        <v>246</v>
      </c>
      <c r="G306" s="17" t="s">
        <v>30</v>
      </c>
      <c r="H306" s="28">
        <v>1846</v>
      </c>
      <c r="I306" s="28">
        <v>1846</v>
      </c>
    </row>
    <row r="307" spans="1:9" ht="51">
      <c r="A307" s="19" t="s">
        <v>258</v>
      </c>
      <c r="B307" s="17" t="s">
        <v>22</v>
      </c>
      <c r="C307" s="17" t="s">
        <v>259</v>
      </c>
      <c r="D307" s="17" t="s">
        <v>110</v>
      </c>
      <c r="E307" s="17" t="s">
        <v>110</v>
      </c>
      <c r="F307" s="17" t="s">
        <v>110</v>
      </c>
      <c r="G307" s="17" t="s">
        <v>110</v>
      </c>
      <c r="H307" s="28">
        <f>H308</f>
        <v>14</v>
      </c>
      <c r="I307" s="28">
        <f>I308</f>
        <v>14</v>
      </c>
    </row>
    <row r="308" spans="1:9" ht="38.25">
      <c r="A308" s="19" t="s">
        <v>72</v>
      </c>
      <c r="B308" s="17" t="s">
        <v>22</v>
      </c>
      <c r="C308" s="17" t="s">
        <v>259</v>
      </c>
      <c r="D308" s="17" t="s">
        <v>132</v>
      </c>
      <c r="E308" s="17" t="s">
        <v>110</v>
      </c>
      <c r="F308" s="17" t="s">
        <v>110</v>
      </c>
      <c r="G308" s="17" t="s">
        <v>110</v>
      </c>
      <c r="H308" s="28">
        <v>14</v>
      </c>
      <c r="I308" s="28">
        <v>14</v>
      </c>
    </row>
    <row r="309" spans="1:9" ht="51">
      <c r="A309" s="19" t="s">
        <v>260</v>
      </c>
      <c r="B309" s="17" t="s">
        <v>22</v>
      </c>
      <c r="C309" s="17" t="s">
        <v>259</v>
      </c>
      <c r="D309" s="17" t="s">
        <v>132</v>
      </c>
      <c r="E309" s="17" t="s">
        <v>113</v>
      </c>
      <c r="F309" s="17" t="s">
        <v>110</v>
      </c>
      <c r="G309" s="17" t="s">
        <v>110</v>
      </c>
      <c r="H309" s="28">
        <f>H310</f>
        <v>14</v>
      </c>
      <c r="I309" s="28">
        <f>I310</f>
        <v>14</v>
      </c>
    </row>
    <row r="310" spans="1:9" ht="12.75">
      <c r="A310" s="19" t="s">
        <v>46</v>
      </c>
      <c r="B310" s="17" t="s">
        <v>22</v>
      </c>
      <c r="C310" s="17" t="s">
        <v>259</v>
      </c>
      <c r="D310" s="17" t="s">
        <v>132</v>
      </c>
      <c r="E310" s="17" t="s">
        <v>113</v>
      </c>
      <c r="F310" s="17" t="s">
        <v>246</v>
      </c>
      <c r="G310" s="17" t="s">
        <v>110</v>
      </c>
      <c r="H310" s="28">
        <f>H311</f>
        <v>14</v>
      </c>
      <c r="I310" s="28">
        <f>I311</f>
        <v>14</v>
      </c>
    </row>
    <row r="311" spans="1:9" ht="38.25">
      <c r="A311" s="19" t="s">
        <v>103</v>
      </c>
      <c r="B311" s="17" t="s">
        <v>22</v>
      </c>
      <c r="C311" s="17" t="s">
        <v>259</v>
      </c>
      <c r="D311" s="17" t="s">
        <v>132</v>
      </c>
      <c r="E311" s="17" t="s">
        <v>113</v>
      </c>
      <c r="F311" s="17" t="s">
        <v>246</v>
      </c>
      <c r="G311" s="17" t="s">
        <v>30</v>
      </c>
      <c r="H311" s="28">
        <v>14</v>
      </c>
      <c r="I311" s="28">
        <v>14</v>
      </c>
    </row>
    <row r="312" spans="1:9" ht="40.5">
      <c r="A312" s="18" t="s">
        <v>19</v>
      </c>
      <c r="B312" s="16" t="s">
        <v>15</v>
      </c>
      <c r="C312" s="16" t="s">
        <v>110</v>
      </c>
      <c r="D312" s="16" t="s">
        <v>110</v>
      </c>
      <c r="E312" s="16" t="s">
        <v>110</v>
      </c>
      <c r="F312" s="16" t="s">
        <v>110</v>
      </c>
      <c r="G312" s="16" t="s">
        <v>110</v>
      </c>
      <c r="H312" s="27">
        <f>H313+H318+H343</f>
        <v>71320.70000000001</v>
      </c>
      <c r="I312" s="27">
        <f>I313+I318+I343</f>
        <v>71417.59999999999</v>
      </c>
    </row>
    <row r="313" spans="1:9" ht="38.25">
      <c r="A313" s="19" t="s">
        <v>125</v>
      </c>
      <c r="B313" s="17" t="s">
        <v>15</v>
      </c>
      <c r="C313" s="17" t="s">
        <v>126</v>
      </c>
      <c r="D313" s="17" t="s">
        <v>110</v>
      </c>
      <c r="E313" s="17" t="s">
        <v>110</v>
      </c>
      <c r="F313" s="17" t="s">
        <v>110</v>
      </c>
      <c r="G313" s="17" t="s">
        <v>110</v>
      </c>
      <c r="H313" s="28">
        <f aca="true" t="shared" si="20" ref="H313:I316">H314</f>
        <v>400</v>
      </c>
      <c r="I313" s="28">
        <f t="shared" si="20"/>
        <v>400</v>
      </c>
    </row>
    <row r="314" spans="1:9" ht="38.25">
      <c r="A314" s="19" t="s">
        <v>88</v>
      </c>
      <c r="B314" s="17" t="s">
        <v>15</v>
      </c>
      <c r="C314" s="17" t="s">
        <v>126</v>
      </c>
      <c r="D314" s="17" t="s">
        <v>114</v>
      </c>
      <c r="E314" s="17" t="s">
        <v>110</v>
      </c>
      <c r="F314" s="17" t="s">
        <v>110</v>
      </c>
      <c r="G314" s="17" t="s">
        <v>110</v>
      </c>
      <c r="H314" s="28">
        <f t="shared" si="20"/>
        <v>400</v>
      </c>
      <c r="I314" s="28">
        <f t="shared" si="20"/>
        <v>400</v>
      </c>
    </row>
    <row r="315" spans="1:9" ht="38.25">
      <c r="A315" s="19" t="s">
        <v>352</v>
      </c>
      <c r="B315" s="17" t="s">
        <v>15</v>
      </c>
      <c r="C315" s="17" t="s">
        <v>126</v>
      </c>
      <c r="D315" s="17" t="s">
        <v>114</v>
      </c>
      <c r="E315" s="17" t="s">
        <v>113</v>
      </c>
      <c r="F315" s="17" t="s">
        <v>110</v>
      </c>
      <c r="G315" s="17" t="s">
        <v>110</v>
      </c>
      <c r="H315" s="28">
        <f t="shared" si="20"/>
        <v>400</v>
      </c>
      <c r="I315" s="28">
        <f t="shared" si="20"/>
        <v>400</v>
      </c>
    </row>
    <row r="316" spans="1:9" ht="25.5">
      <c r="A316" s="19" t="s">
        <v>65</v>
      </c>
      <c r="B316" s="17" t="s">
        <v>15</v>
      </c>
      <c r="C316" s="17" t="s">
        <v>126</v>
      </c>
      <c r="D316" s="17" t="s">
        <v>114</v>
      </c>
      <c r="E316" s="17" t="s">
        <v>113</v>
      </c>
      <c r="F316" s="17" t="s">
        <v>261</v>
      </c>
      <c r="G316" s="17" t="s">
        <v>110</v>
      </c>
      <c r="H316" s="28">
        <f t="shared" si="20"/>
        <v>400</v>
      </c>
      <c r="I316" s="28">
        <f t="shared" si="20"/>
        <v>400</v>
      </c>
    </row>
    <row r="317" spans="1:9" ht="25.5">
      <c r="A317" s="19" t="s">
        <v>168</v>
      </c>
      <c r="B317" s="17" t="s">
        <v>15</v>
      </c>
      <c r="C317" s="17" t="s">
        <v>126</v>
      </c>
      <c r="D317" s="17" t="s">
        <v>114</v>
      </c>
      <c r="E317" s="17" t="s">
        <v>113</v>
      </c>
      <c r="F317" s="17" t="s">
        <v>261</v>
      </c>
      <c r="G317" s="17" t="s">
        <v>25</v>
      </c>
      <c r="H317" s="28">
        <v>400</v>
      </c>
      <c r="I317" s="28">
        <v>400</v>
      </c>
    </row>
    <row r="318" spans="1:9" ht="38.25">
      <c r="A318" s="19" t="s">
        <v>162</v>
      </c>
      <c r="B318" s="17" t="s">
        <v>15</v>
      </c>
      <c r="C318" s="17" t="s">
        <v>143</v>
      </c>
      <c r="D318" s="17" t="s">
        <v>110</v>
      </c>
      <c r="E318" s="17" t="s">
        <v>110</v>
      </c>
      <c r="F318" s="17" t="s">
        <v>110</v>
      </c>
      <c r="G318" s="17" t="s">
        <v>110</v>
      </c>
      <c r="H318" s="28">
        <f>H319+H326+H330+H334</f>
        <v>70770.70000000001</v>
      </c>
      <c r="I318" s="28">
        <f>I319+I326+I330+I334</f>
        <v>70867.59999999999</v>
      </c>
    </row>
    <row r="319" spans="1:9" ht="38.25">
      <c r="A319" s="19" t="s">
        <v>92</v>
      </c>
      <c r="B319" s="17" t="s">
        <v>15</v>
      </c>
      <c r="C319" s="17" t="s">
        <v>143</v>
      </c>
      <c r="D319" s="17" t="s">
        <v>114</v>
      </c>
      <c r="E319" s="17" t="s">
        <v>110</v>
      </c>
      <c r="F319" s="17" t="s">
        <v>110</v>
      </c>
      <c r="G319" s="17" t="s">
        <v>110</v>
      </c>
      <c r="H319" s="28">
        <f>H320+H323</f>
        <v>63968.6</v>
      </c>
      <c r="I319" s="28">
        <f>I320+I323</f>
        <v>64065.399999999994</v>
      </c>
    </row>
    <row r="320" spans="1:9" ht="51">
      <c r="A320" s="19" t="s">
        <v>262</v>
      </c>
      <c r="B320" s="17" t="s">
        <v>15</v>
      </c>
      <c r="C320" s="17" t="s">
        <v>143</v>
      </c>
      <c r="D320" s="17" t="s">
        <v>114</v>
      </c>
      <c r="E320" s="17" t="s">
        <v>113</v>
      </c>
      <c r="F320" s="17" t="s">
        <v>110</v>
      </c>
      <c r="G320" s="17" t="s">
        <v>110</v>
      </c>
      <c r="H320" s="28">
        <f>H321</f>
        <v>4166.7</v>
      </c>
      <c r="I320" s="28">
        <f>I321</f>
        <v>4166.7</v>
      </c>
    </row>
    <row r="321" spans="1:9" ht="25.5">
      <c r="A321" s="19" t="s">
        <v>65</v>
      </c>
      <c r="B321" s="17" t="s">
        <v>15</v>
      </c>
      <c r="C321" s="17" t="s">
        <v>143</v>
      </c>
      <c r="D321" s="17" t="s">
        <v>114</v>
      </c>
      <c r="E321" s="17" t="s">
        <v>113</v>
      </c>
      <c r="F321" s="17" t="s">
        <v>261</v>
      </c>
      <c r="G321" s="17" t="s">
        <v>110</v>
      </c>
      <c r="H321" s="28">
        <f>H322</f>
        <v>4166.7</v>
      </c>
      <c r="I321" s="28">
        <f>I322</f>
        <v>4166.7</v>
      </c>
    </row>
    <row r="322" spans="1:9" ht="25.5">
      <c r="A322" s="19" t="s">
        <v>168</v>
      </c>
      <c r="B322" s="17" t="s">
        <v>15</v>
      </c>
      <c r="C322" s="17" t="s">
        <v>143</v>
      </c>
      <c r="D322" s="17" t="s">
        <v>114</v>
      </c>
      <c r="E322" s="17" t="s">
        <v>113</v>
      </c>
      <c r="F322" s="17" t="s">
        <v>261</v>
      </c>
      <c r="G322" s="17" t="s">
        <v>25</v>
      </c>
      <c r="H322" s="28">
        <v>4166.7</v>
      </c>
      <c r="I322" s="28">
        <v>4166.7</v>
      </c>
    </row>
    <row r="323" spans="1:9" ht="38.25">
      <c r="A323" s="19" t="s">
        <v>263</v>
      </c>
      <c r="B323" s="17" t="s">
        <v>15</v>
      </c>
      <c r="C323" s="17" t="s">
        <v>143</v>
      </c>
      <c r="D323" s="17" t="s">
        <v>114</v>
      </c>
      <c r="E323" s="17" t="s">
        <v>115</v>
      </c>
      <c r="F323" s="17" t="s">
        <v>110</v>
      </c>
      <c r="G323" s="17" t="s">
        <v>110</v>
      </c>
      <c r="H323" s="28">
        <f>H324</f>
        <v>59801.9</v>
      </c>
      <c r="I323" s="28">
        <f>I324</f>
        <v>59898.7</v>
      </c>
    </row>
    <row r="324" spans="1:9" ht="12.75">
      <c r="A324" s="19" t="s">
        <v>144</v>
      </c>
      <c r="B324" s="17" t="s">
        <v>15</v>
      </c>
      <c r="C324" s="17" t="s">
        <v>143</v>
      </c>
      <c r="D324" s="17" t="s">
        <v>114</v>
      </c>
      <c r="E324" s="17" t="s">
        <v>115</v>
      </c>
      <c r="F324" s="17" t="s">
        <v>264</v>
      </c>
      <c r="G324" s="17" t="s">
        <v>110</v>
      </c>
      <c r="H324" s="28">
        <f>H325</f>
        <v>59801.9</v>
      </c>
      <c r="I324" s="28">
        <f>I325</f>
        <v>59898.7</v>
      </c>
    </row>
    <row r="325" spans="1:9" ht="38.25">
      <c r="A325" s="19" t="s">
        <v>103</v>
      </c>
      <c r="B325" s="17" t="s">
        <v>15</v>
      </c>
      <c r="C325" s="17" t="s">
        <v>143</v>
      </c>
      <c r="D325" s="17" t="s">
        <v>114</v>
      </c>
      <c r="E325" s="17" t="s">
        <v>115</v>
      </c>
      <c r="F325" s="17" t="s">
        <v>264</v>
      </c>
      <c r="G325" s="17" t="s">
        <v>30</v>
      </c>
      <c r="H325" s="28">
        <v>59801.9</v>
      </c>
      <c r="I325" s="28">
        <v>59898.7</v>
      </c>
    </row>
    <row r="326" spans="1:9" ht="51">
      <c r="A326" s="19" t="s">
        <v>73</v>
      </c>
      <c r="B326" s="17" t="s">
        <v>15</v>
      </c>
      <c r="C326" s="17" t="s">
        <v>143</v>
      </c>
      <c r="D326" s="42" t="s">
        <v>145</v>
      </c>
      <c r="E326" s="17" t="s">
        <v>110</v>
      </c>
      <c r="F326" s="17" t="s">
        <v>110</v>
      </c>
      <c r="G326" s="17" t="s">
        <v>110</v>
      </c>
      <c r="H326" s="28">
        <f aca="true" t="shared" si="21" ref="H326:I328">H327</f>
        <v>2449</v>
      </c>
      <c r="I326" s="28">
        <f t="shared" si="21"/>
        <v>2449</v>
      </c>
    </row>
    <row r="327" spans="1:9" ht="51">
      <c r="A327" s="19" t="s">
        <v>265</v>
      </c>
      <c r="B327" s="17" t="s">
        <v>15</v>
      </c>
      <c r="C327" s="17" t="s">
        <v>143</v>
      </c>
      <c r="D327" s="42" t="s">
        <v>145</v>
      </c>
      <c r="E327" s="17" t="s">
        <v>113</v>
      </c>
      <c r="F327" s="17" t="s">
        <v>110</v>
      </c>
      <c r="G327" s="17" t="s">
        <v>110</v>
      </c>
      <c r="H327" s="28">
        <f t="shared" si="21"/>
        <v>2449</v>
      </c>
      <c r="I327" s="28">
        <f t="shared" si="21"/>
        <v>2449</v>
      </c>
    </row>
    <row r="328" spans="1:9" ht="25.5">
      <c r="A328" s="19" t="s">
        <v>10</v>
      </c>
      <c r="B328" s="17" t="s">
        <v>15</v>
      </c>
      <c r="C328" s="17" t="s">
        <v>143</v>
      </c>
      <c r="D328" s="42" t="s">
        <v>145</v>
      </c>
      <c r="E328" s="17" t="s">
        <v>113</v>
      </c>
      <c r="F328" s="17" t="s">
        <v>266</v>
      </c>
      <c r="G328" s="17" t="s">
        <v>110</v>
      </c>
      <c r="H328" s="28">
        <f t="shared" si="21"/>
        <v>2449</v>
      </c>
      <c r="I328" s="28">
        <f t="shared" si="21"/>
        <v>2449</v>
      </c>
    </row>
    <row r="329" spans="1:9" ht="38.25">
      <c r="A329" s="19" t="s">
        <v>103</v>
      </c>
      <c r="B329" s="17" t="s">
        <v>15</v>
      </c>
      <c r="C329" s="17" t="s">
        <v>143</v>
      </c>
      <c r="D329" s="42" t="s">
        <v>145</v>
      </c>
      <c r="E329" s="17" t="s">
        <v>113</v>
      </c>
      <c r="F329" s="17" t="s">
        <v>266</v>
      </c>
      <c r="G329" s="17" t="s">
        <v>30</v>
      </c>
      <c r="H329" s="28">
        <v>2449</v>
      </c>
      <c r="I329" s="28">
        <v>2449</v>
      </c>
    </row>
    <row r="330" spans="1:9" ht="38.25">
      <c r="A330" s="19" t="s">
        <v>58</v>
      </c>
      <c r="B330" s="17" t="s">
        <v>15</v>
      </c>
      <c r="C330" s="17" t="s">
        <v>143</v>
      </c>
      <c r="D330" s="42" t="s">
        <v>120</v>
      </c>
      <c r="E330" s="17" t="s">
        <v>110</v>
      </c>
      <c r="F330" s="17" t="s">
        <v>110</v>
      </c>
      <c r="G330" s="17" t="s">
        <v>110</v>
      </c>
      <c r="H330" s="28">
        <f aca="true" t="shared" si="22" ref="H330:I332">H331</f>
        <v>700</v>
      </c>
      <c r="I330" s="28">
        <f t="shared" si="22"/>
        <v>700</v>
      </c>
    </row>
    <row r="331" spans="1:9" ht="63.75">
      <c r="A331" s="19" t="s">
        <v>267</v>
      </c>
      <c r="B331" s="17" t="s">
        <v>15</v>
      </c>
      <c r="C331" s="17" t="s">
        <v>143</v>
      </c>
      <c r="D331" s="42" t="s">
        <v>120</v>
      </c>
      <c r="E331" s="17" t="s">
        <v>113</v>
      </c>
      <c r="F331" s="17" t="s">
        <v>110</v>
      </c>
      <c r="G331" s="17" t="s">
        <v>110</v>
      </c>
      <c r="H331" s="28">
        <f t="shared" si="22"/>
        <v>700</v>
      </c>
      <c r="I331" s="28">
        <f t="shared" si="22"/>
        <v>700</v>
      </c>
    </row>
    <row r="332" spans="1:9" ht="38.25">
      <c r="A332" s="19" t="s">
        <v>57</v>
      </c>
      <c r="B332" s="17" t="s">
        <v>15</v>
      </c>
      <c r="C332" s="17" t="s">
        <v>143</v>
      </c>
      <c r="D332" s="42" t="s">
        <v>120</v>
      </c>
      <c r="E332" s="17" t="s">
        <v>113</v>
      </c>
      <c r="F332" s="17" t="s">
        <v>181</v>
      </c>
      <c r="G332" s="17" t="s">
        <v>110</v>
      </c>
      <c r="H332" s="28">
        <f t="shared" si="22"/>
        <v>700</v>
      </c>
      <c r="I332" s="28">
        <f t="shared" si="22"/>
        <v>700</v>
      </c>
    </row>
    <row r="333" spans="1:9" ht="12.75">
      <c r="A333" s="19" t="s">
        <v>26</v>
      </c>
      <c r="B333" s="17" t="s">
        <v>15</v>
      </c>
      <c r="C333" s="17" t="s">
        <v>143</v>
      </c>
      <c r="D333" s="42" t="s">
        <v>120</v>
      </c>
      <c r="E333" s="17" t="s">
        <v>113</v>
      </c>
      <c r="F333" s="17" t="s">
        <v>181</v>
      </c>
      <c r="G333" s="17" t="s">
        <v>27</v>
      </c>
      <c r="H333" s="28">
        <v>700</v>
      </c>
      <c r="I333" s="28">
        <v>700</v>
      </c>
    </row>
    <row r="334" spans="1:9" ht="38.25">
      <c r="A334" s="19" t="s">
        <v>94</v>
      </c>
      <c r="B334" s="17" t="s">
        <v>15</v>
      </c>
      <c r="C334" s="17" t="s">
        <v>143</v>
      </c>
      <c r="D334" s="42" t="s">
        <v>137</v>
      </c>
      <c r="E334" s="17" t="s">
        <v>110</v>
      </c>
      <c r="F334" s="17" t="s">
        <v>110</v>
      </c>
      <c r="G334" s="17" t="s">
        <v>110</v>
      </c>
      <c r="H334" s="28">
        <f>H335</f>
        <v>3653.1</v>
      </c>
      <c r="I334" s="28">
        <f>I335</f>
        <v>3653.2</v>
      </c>
    </row>
    <row r="335" spans="1:9" ht="25.5">
      <c r="A335" s="19" t="s">
        <v>268</v>
      </c>
      <c r="B335" s="17" t="s">
        <v>15</v>
      </c>
      <c r="C335" s="17" t="s">
        <v>143</v>
      </c>
      <c r="D335" s="42" t="s">
        <v>137</v>
      </c>
      <c r="E335" s="17" t="s">
        <v>113</v>
      </c>
      <c r="F335" s="17" t="s">
        <v>110</v>
      </c>
      <c r="G335" s="17" t="s">
        <v>110</v>
      </c>
      <c r="H335" s="28">
        <f>H336+H339</f>
        <v>3653.1</v>
      </c>
      <c r="I335" s="28">
        <f>I336+I339</f>
        <v>3653.2</v>
      </c>
    </row>
    <row r="336" spans="1:9" ht="25.5">
      <c r="A336" s="19" t="s">
        <v>44</v>
      </c>
      <c r="B336" s="17" t="s">
        <v>15</v>
      </c>
      <c r="C336" s="17" t="s">
        <v>143</v>
      </c>
      <c r="D336" s="42" t="s">
        <v>137</v>
      </c>
      <c r="E336" s="17" t="s">
        <v>113</v>
      </c>
      <c r="F336" s="17" t="s">
        <v>167</v>
      </c>
      <c r="G336" s="17" t="s">
        <v>110</v>
      </c>
      <c r="H336" s="28">
        <f>H337+H338</f>
        <v>1069.5</v>
      </c>
      <c r="I336" s="28">
        <f>I337+I338</f>
        <v>1069.5</v>
      </c>
    </row>
    <row r="337" spans="1:9" ht="63.75">
      <c r="A337" s="19" t="s">
        <v>23</v>
      </c>
      <c r="B337" s="17" t="s">
        <v>15</v>
      </c>
      <c r="C337" s="17" t="s">
        <v>143</v>
      </c>
      <c r="D337" s="42" t="s">
        <v>137</v>
      </c>
      <c r="E337" s="17" t="s">
        <v>113</v>
      </c>
      <c r="F337" s="17" t="s">
        <v>167</v>
      </c>
      <c r="G337" s="17" t="s">
        <v>24</v>
      </c>
      <c r="H337" s="28">
        <v>881</v>
      </c>
      <c r="I337" s="28">
        <v>881</v>
      </c>
    </row>
    <row r="338" spans="1:9" ht="25.5">
      <c r="A338" s="19" t="s">
        <v>168</v>
      </c>
      <c r="B338" s="17" t="s">
        <v>15</v>
      </c>
      <c r="C338" s="17" t="s">
        <v>143</v>
      </c>
      <c r="D338" s="42" t="s">
        <v>137</v>
      </c>
      <c r="E338" s="17" t="s">
        <v>113</v>
      </c>
      <c r="F338" s="17" t="s">
        <v>167</v>
      </c>
      <c r="G338" s="17" t="s">
        <v>25</v>
      </c>
      <c r="H338" s="28">
        <v>188.5</v>
      </c>
      <c r="I338" s="28">
        <v>188.5</v>
      </c>
    </row>
    <row r="339" spans="1:9" ht="63.75">
      <c r="A339" s="19" t="s">
        <v>1</v>
      </c>
      <c r="B339" s="17" t="s">
        <v>15</v>
      </c>
      <c r="C339" s="17" t="s">
        <v>143</v>
      </c>
      <c r="D339" s="42" t="s">
        <v>137</v>
      </c>
      <c r="E339" s="17" t="s">
        <v>113</v>
      </c>
      <c r="F339" s="17" t="s">
        <v>257</v>
      </c>
      <c r="G339" s="17" t="s">
        <v>110</v>
      </c>
      <c r="H339" s="28">
        <f>H340+H341+H342</f>
        <v>2583.6</v>
      </c>
      <c r="I339" s="28">
        <f>I340+I341+I342</f>
        <v>2583.7</v>
      </c>
    </row>
    <row r="340" spans="1:9" ht="63.75">
      <c r="A340" s="19" t="s">
        <v>23</v>
      </c>
      <c r="B340" s="17" t="s">
        <v>15</v>
      </c>
      <c r="C340" s="17" t="s">
        <v>143</v>
      </c>
      <c r="D340" s="42" t="s">
        <v>137</v>
      </c>
      <c r="E340" s="17" t="s">
        <v>113</v>
      </c>
      <c r="F340" s="17" t="s">
        <v>257</v>
      </c>
      <c r="G340" s="17" t="s">
        <v>24</v>
      </c>
      <c r="H340" s="28">
        <v>1978.6</v>
      </c>
      <c r="I340" s="28">
        <v>1978.7</v>
      </c>
    </row>
    <row r="341" spans="1:9" ht="25.5">
      <c r="A341" s="19" t="s">
        <v>168</v>
      </c>
      <c r="B341" s="17" t="s">
        <v>15</v>
      </c>
      <c r="C341" s="17" t="s">
        <v>143</v>
      </c>
      <c r="D341" s="42" t="s">
        <v>137</v>
      </c>
      <c r="E341" s="17" t="s">
        <v>113</v>
      </c>
      <c r="F341" s="17" t="s">
        <v>257</v>
      </c>
      <c r="G341" s="17" t="s">
        <v>25</v>
      </c>
      <c r="H341" s="28">
        <v>605</v>
      </c>
      <c r="I341" s="28">
        <v>605</v>
      </c>
    </row>
    <row r="342" spans="1:9" ht="12.75">
      <c r="A342" s="19" t="s">
        <v>28</v>
      </c>
      <c r="B342" s="17" t="s">
        <v>15</v>
      </c>
      <c r="C342" s="17" t="s">
        <v>143</v>
      </c>
      <c r="D342" s="42" t="s">
        <v>137</v>
      </c>
      <c r="E342" s="17" t="s">
        <v>113</v>
      </c>
      <c r="F342" s="17" t="s">
        <v>257</v>
      </c>
      <c r="G342" s="17" t="s">
        <v>29</v>
      </c>
      <c r="H342" s="28">
        <v>0</v>
      </c>
      <c r="I342" s="28">
        <v>0</v>
      </c>
    </row>
    <row r="343" spans="1:9" ht="51">
      <c r="A343" s="19" t="s">
        <v>258</v>
      </c>
      <c r="B343" s="17" t="s">
        <v>15</v>
      </c>
      <c r="C343" s="17" t="s">
        <v>259</v>
      </c>
      <c r="D343" s="17" t="s">
        <v>110</v>
      </c>
      <c r="E343" s="17" t="s">
        <v>110</v>
      </c>
      <c r="F343" s="17" t="s">
        <v>110</v>
      </c>
      <c r="G343" s="17" t="s">
        <v>110</v>
      </c>
      <c r="H343" s="28">
        <f aca="true" t="shared" si="23" ref="H343:I345">H344</f>
        <v>150</v>
      </c>
      <c r="I343" s="28">
        <f t="shared" si="23"/>
        <v>150</v>
      </c>
    </row>
    <row r="344" spans="1:9" ht="38.25">
      <c r="A344" s="19" t="s">
        <v>72</v>
      </c>
      <c r="B344" s="17" t="s">
        <v>15</v>
      </c>
      <c r="C344" s="17" t="s">
        <v>259</v>
      </c>
      <c r="D344" s="17" t="s">
        <v>132</v>
      </c>
      <c r="E344" s="17" t="s">
        <v>110</v>
      </c>
      <c r="F344" s="17" t="s">
        <v>110</v>
      </c>
      <c r="G344" s="17" t="s">
        <v>110</v>
      </c>
      <c r="H344" s="28">
        <f t="shared" si="23"/>
        <v>150</v>
      </c>
      <c r="I344" s="28">
        <f t="shared" si="23"/>
        <v>150</v>
      </c>
    </row>
    <row r="345" spans="1:9" ht="51">
      <c r="A345" s="19" t="s">
        <v>260</v>
      </c>
      <c r="B345" s="17" t="s">
        <v>15</v>
      </c>
      <c r="C345" s="17" t="s">
        <v>259</v>
      </c>
      <c r="D345" s="17" t="s">
        <v>132</v>
      </c>
      <c r="E345" s="17" t="s">
        <v>113</v>
      </c>
      <c r="F345" s="17" t="s">
        <v>110</v>
      </c>
      <c r="G345" s="17" t="s">
        <v>110</v>
      </c>
      <c r="H345" s="28">
        <f t="shared" si="23"/>
        <v>150</v>
      </c>
      <c r="I345" s="28">
        <f t="shared" si="23"/>
        <v>150</v>
      </c>
    </row>
    <row r="346" spans="1:9" ht="25.5">
      <c r="A346" s="19" t="s">
        <v>65</v>
      </c>
      <c r="B346" s="17" t="s">
        <v>15</v>
      </c>
      <c r="C346" s="17" t="s">
        <v>259</v>
      </c>
      <c r="D346" s="17" t="s">
        <v>132</v>
      </c>
      <c r="E346" s="17" t="s">
        <v>113</v>
      </c>
      <c r="F346" s="17" t="s">
        <v>261</v>
      </c>
      <c r="G346" s="17" t="s">
        <v>110</v>
      </c>
      <c r="H346" s="28">
        <f>H347</f>
        <v>150</v>
      </c>
      <c r="I346" s="28">
        <f>I347</f>
        <v>150</v>
      </c>
    </row>
    <row r="347" spans="1:9" ht="25.5">
      <c r="A347" s="19" t="s">
        <v>168</v>
      </c>
      <c r="B347" s="17" t="s">
        <v>15</v>
      </c>
      <c r="C347" s="17" t="s">
        <v>259</v>
      </c>
      <c r="D347" s="17" t="s">
        <v>132</v>
      </c>
      <c r="E347" s="17" t="s">
        <v>113</v>
      </c>
      <c r="F347" s="17" t="s">
        <v>261</v>
      </c>
      <c r="G347" s="17" t="s">
        <v>25</v>
      </c>
      <c r="H347" s="28">
        <v>150</v>
      </c>
      <c r="I347" s="28">
        <v>150</v>
      </c>
    </row>
    <row r="348" spans="1:9" ht="40.5">
      <c r="A348" s="18" t="s">
        <v>20</v>
      </c>
      <c r="B348" s="16" t="s">
        <v>21</v>
      </c>
      <c r="C348" s="16" t="s">
        <v>110</v>
      </c>
      <c r="D348" s="16" t="s">
        <v>110</v>
      </c>
      <c r="E348" s="16" t="s">
        <v>110</v>
      </c>
      <c r="F348" s="16" t="s">
        <v>110</v>
      </c>
      <c r="G348" s="16" t="s">
        <v>110</v>
      </c>
      <c r="H348" s="27">
        <f>H349+H387</f>
        <v>13151.3</v>
      </c>
      <c r="I348" s="27">
        <f>I349+I387</f>
        <v>13166.8</v>
      </c>
    </row>
    <row r="349" spans="1:9" ht="38.25">
      <c r="A349" s="19" t="s">
        <v>163</v>
      </c>
      <c r="B349" s="17" t="s">
        <v>21</v>
      </c>
      <c r="C349" s="17" t="s">
        <v>146</v>
      </c>
      <c r="D349" s="17" t="s">
        <v>110</v>
      </c>
      <c r="E349" s="17" t="s">
        <v>110</v>
      </c>
      <c r="F349" s="17" t="s">
        <v>110</v>
      </c>
      <c r="G349" s="17" t="s">
        <v>110</v>
      </c>
      <c r="H349" s="28">
        <f>H350+H357+H370+H374+H378</f>
        <v>13081.3</v>
      </c>
      <c r="I349" s="28">
        <f>I350+I357+I370+I374+I378</f>
        <v>13096.8</v>
      </c>
    </row>
    <row r="350" spans="1:9" ht="63.75">
      <c r="A350" s="19" t="s">
        <v>147</v>
      </c>
      <c r="B350" s="17" t="s">
        <v>21</v>
      </c>
      <c r="C350" s="17" t="s">
        <v>146</v>
      </c>
      <c r="D350" s="17" t="s">
        <v>114</v>
      </c>
      <c r="E350" s="17" t="s">
        <v>110</v>
      </c>
      <c r="F350" s="17" t="s">
        <v>110</v>
      </c>
      <c r="G350" s="17" t="s">
        <v>110</v>
      </c>
      <c r="H350" s="28">
        <f>H351+H354</f>
        <v>7499.5</v>
      </c>
      <c r="I350" s="28">
        <f>I351+I354</f>
        <v>7515</v>
      </c>
    </row>
    <row r="351" spans="1:9" ht="38.25">
      <c r="A351" s="19" t="s">
        <v>269</v>
      </c>
      <c r="B351" s="17" t="s">
        <v>21</v>
      </c>
      <c r="C351" s="17" t="s">
        <v>146</v>
      </c>
      <c r="D351" s="17" t="s">
        <v>114</v>
      </c>
      <c r="E351" s="17" t="s">
        <v>113</v>
      </c>
      <c r="F351" s="17" t="s">
        <v>110</v>
      </c>
      <c r="G351" s="17" t="s">
        <v>110</v>
      </c>
      <c r="H351" s="28">
        <f>H352</f>
        <v>2636.1</v>
      </c>
      <c r="I351" s="28">
        <f>I352</f>
        <v>2637.6</v>
      </c>
    </row>
    <row r="352" spans="1:9" ht="12.75">
      <c r="A352" s="19" t="s">
        <v>67</v>
      </c>
      <c r="B352" s="17" t="s">
        <v>21</v>
      </c>
      <c r="C352" s="17" t="s">
        <v>146</v>
      </c>
      <c r="D352" s="17" t="s">
        <v>114</v>
      </c>
      <c r="E352" s="17" t="s">
        <v>113</v>
      </c>
      <c r="F352" s="17" t="s">
        <v>270</v>
      </c>
      <c r="G352" s="17" t="s">
        <v>110</v>
      </c>
      <c r="H352" s="28">
        <f>H353</f>
        <v>2636.1</v>
      </c>
      <c r="I352" s="28">
        <f>I353</f>
        <v>2637.6</v>
      </c>
    </row>
    <row r="353" spans="1:9" ht="38.25">
      <c r="A353" s="19" t="s">
        <v>103</v>
      </c>
      <c r="B353" s="17" t="s">
        <v>21</v>
      </c>
      <c r="C353" s="17" t="s">
        <v>146</v>
      </c>
      <c r="D353" s="17" t="s">
        <v>114</v>
      </c>
      <c r="E353" s="17" t="s">
        <v>113</v>
      </c>
      <c r="F353" s="17" t="s">
        <v>270</v>
      </c>
      <c r="G353" s="17" t="s">
        <v>30</v>
      </c>
      <c r="H353" s="28">
        <v>2636.1</v>
      </c>
      <c r="I353" s="28">
        <v>2637.6</v>
      </c>
    </row>
    <row r="354" spans="1:9" ht="25.5">
      <c r="A354" s="19" t="s">
        <v>271</v>
      </c>
      <c r="B354" s="17" t="s">
        <v>21</v>
      </c>
      <c r="C354" s="17" t="s">
        <v>146</v>
      </c>
      <c r="D354" s="17" t="s">
        <v>114</v>
      </c>
      <c r="E354" s="17" t="s">
        <v>115</v>
      </c>
      <c r="F354" s="17" t="s">
        <v>110</v>
      </c>
      <c r="G354" s="17" t="s">
        <v>110</v>
      </c>
      <c r="H354" s="28">
        <f>H355</f>
        <v>4863.4</v>
      </c>
      <c r="I354" s="28">
        <f>I355</f>
        <v>4877.4</v>
      </c>
    </row>
    <row r="355" spans="1:9" ht="12.75">
      <c r="A355" s="19" t="s">
        <v>67</v>
      </c>
      <c r="B355" s="17" t="s">
        <v>21</v>
      </c>
      <c r="C355" s="17" t="s">
        <v>146</v>
      </c>
      <c r="D355" s="17" t="s">
        <v>114</v>
      </c>
      <c r="E355" s="17" t="s">
        <v>115</v>
      </c>
      <c r="F355" s="17" t="s">
        <v>270</v>
      </c>
      <c r="G355" s="17" t="s">
        <v>110</v>
      </c>
      <c r="H355" s="28">
        <f>H356</f>
        <v>4863.4</v>
      </c>
      <c r="I355" s="28">
        <f>I356</f>
        <v>4877.4</v>
      </c>
    </row>
    <row r="356" spans="1:9" ht="38.25">
      <c r="A356" s="19" t="s">
        <v>103</v>
      </c>
      <c r="B356" s="17" t="s">
        <v>21</v>
      </c>
      <c r="C356" s="17" t="s">
        <v>146</v>
      </c>
      <c r="D356" s="17" t="s">
        <v>114</v>
      </c>
      <c r="E356" s="17" t="s">
        <v>115</v>
      </c>
      <c r="F356" s="17" t="s">
        <v>270</v>
      </c>
      <c r="G356" s="17" t="s">
        <v>30</v>
      </c>
      <c r="H356" s="28">
        <v>4863.4</v>
      </c>
      <c r="I356" s="28">
        <v>4877.4</v>
      </c>
    </row>
    <row r="357" spans="1:9" ht="38.25">
      <c r="A357" s="19" t="s">
        <v>74</v>
      </c>
      <c r="B357" s="17" t="s">
        <v>21</v>
      </c>
      <c r="C357" s="17" t="s">
        <v>146</v>
      </c>
      <c r="D357" s="17" t="s">
        <v>132</v>
      </c>
      <c r="E357" s="17" t="s">
        <v>110</v>
      </c>
      <c r="F357" s="17" t="s">
        <v>110</v>
      </c>
      <c r="G357" s="17" t="s">
        <v>110</v>
      </c>
      <c r="H357" s="28">
        <f>H358+H361+H364+H367</f>
        <v>1380</v>
      </c>
      <c r="I357" s="28">
        <f>I358+I361+I364+I367</f>
        <v>1380</v>
      </c>
    </row>
    <row r="358" spans="1:9" ht="51">
      <c r="A358" s="19" t="s">
        <v>272</v>
      </c>
      <c r="B358" s="17" t="s">
        <v>21</v>
      </c>
      <c r="C358" s="17" t="s">
        <v>146</v>
      </c>
      <c r="D358" s="17" t="s">
        <v>132</v>
      </c>
      <c r="E358" s="17" t="s">
        <v>113</v>
      </c>
      <c r="F358" s="17" t="s">
        <v>110</v>
      </c>
      <c r="G358" s="17" t="s">
        <v>110</v>
      </c>
      <c r="H358" s="28">
        <f>H359</f>
        <v>706</v>
      </c>
      <c r="I358" s="28">
        <f>I359</f>
        <v>706</v>
      </c>
    </row>
    <row r="359" spans="1:9" ht="12.75">
      <c r="A359" s="19" t="s">
        <v>66</v>
      </c>
      <c r="B359" s="17" t="s">
        <v>21</v>
      </c>
      <c r="C359" s="17" t="s">
        <v>146</v>
      </c>
      <c r="D359" s="17" t="s">
        <v>132</v>
      </c>
      <c r="E359" s="17" t="s">
        <v>113</v>
      </c>
      <c r="F359" s="17" t="s">
        <v>273</v>
      </c>
      <c r="G359" s="17" t="s">
        <v>110</v>
      </c>
      <c r="H359" s="28">
        <f>H360</f>
        <v>706</v>
      </c>
      <c r="I359" s="28">
        <f>I360</f>
        <v>706</v>
      </c>
    </row>
    <row r="360" spans="1:9" ht="25.5">
      <c r="A360" s="19" t="s">
        <v>168</v>
      </c>
      <c r="B360" s="17" t="s">
        <v>21</v>
      </c>
      <c r="C360" s="17" t="s">
        <v>146</v>
      </c>
      <c r="D360" s="17" t="s">
        <v>132</v>
      </c>
      <c r="E360" s="17" t="s">
        <v>113</v>
      </c>
      <c r="F360" s="17" t="s">
        <v>273</v>
      </c>
      <c r="G360" s="17" t="s">
        <v>25</v>
      </c>
      <c r="H360" s="28">
        <v>706</v>
      </c>
      <c r="I360" s="28">
        <v>706</v>
      </c>
    </row>
    <row r="361" spans="1:9" ht="25.5">
      <c r="A361" s="19" t="s">
        <v>274</v>
      </c>
      <c r="B361" s="17" t="s">
        <v>21</v>
      </c>
      <c r="C361" s="17" t="s">
        <v>146</v>
      </c>
      <c r="D361" s="17" t="s">
        <v>132</v>
      </c>
      <c r="E361" s="17" t="s">
        <v>115</v>
      </c>
      <c r="F361" s="17" t="s">
        <v>110</v>
      </c>
      <c r="G361" s="17" t="s">
        <v>110</v>
      </c>
      <c r="H361" s="28">
        <f>H362</f>
        <v>308</v>
      </c>
      <c r="I361" s="28">
        <f>I362</f>
        <v>308</v>
      </c>
    </row>
    <row r="362" spans="1:9" ht="12.75">
      <c r="A362" s="19" t="s">
        <v>66</v>
      </c>
      <c r="B362" s="17" t="s">
        <v>21</v>
      </c>
      <c r="C362" s="17" t="s">
        <v>146</v>
      </c>
      <c r="D362" s="17" t="s">
        <v>132</v>
      </c>
      <c r="E362" s="17" t="s">
        <v>115</v>
      </c>
      <c r="F362" s="17" t="s">
        <v>273</v>
      </c>
      <c r="G362" s="17" t="s">
        <v>110</v>
      </c>
      <c r="H362" s="28">
        <f>H363</f>
        <v>308</v>
      </c>
      <c r="I362" s="28">
        <f>I363</f>
        <v>308</v>
      </c>
    </row>
    <row r="363" spans="1:9" ht="25.5">
      <c r="A363" s="19" t="s">
        <v>168</v>
      </c>
      <c r="B363" s="17" t="s">
        <v>21</v>
      </c>
      <c r="C363" s="17" t="s">
        <v>146</v>
      </c>
      <c r="D363" s="17" t="s">
        <v>132</v>
      </c>
      <c r="E363" s="17" t="s">
        <v>115</v>
      </c>
      <c r="F363" s="17" t="s">
        <v>273</v>
      </c>
      <c r="G363" s="17" t="s">
        <v>25</v>
      </c>
      <c r="H363" s="28">
        <v>308</v>
      </c>
      <c r="I363" s="28">
        <v>308</v>
      </c>
    </row>
    <row r="364" spans="1:9" ht="25.5">
      <c r="A364" s="19" t="s">
        <v>275</v>
      </c>
      <c r="B364" s="17" t="s">
        <v>21</v>
      </c>
      <c r="C364" s="17" t="s">
        <v>146</v>
      </c>
      <c r="D364" s="17" t="s">
        <v>132</v>
      </c>
      <c r="E364" s="17" t="s">
        <v>131</v>
      </c>
      <c r="F364" s="17" t="s">
        <v>110</v>
      </c>
      <c r="G364" s="17" t="s">
        <v>110</v>
      </c>
      <c r="H364" s="28">
        <f>H365</f>
        <v>311</v>
      </c>
      <c r="I364" s="28">
        <f>I365</f>
        <v>311</v>
      </c>
    </row>
    <row r="365" spans="1:9" ht="12.75">
      <c r="A365" s="19" t="s">
        <v>66</v>
      </c>
      <c r="B365" s="17" t="s">
        <v>21</v>
      </c>
      <c r="C365" s="17" t="s">
        <v>146</v>
      </c>
      <c r="D365" s="17" t="s">
        <v>132</v>
      </c>
      <c r="E365" s="17" t="s">
        <v>131</v>
      </c>
      <c r="F365" s="17" t="s">
        <v>273</v>
      </c>
      <c r="G365" s="17" t="s">
        <v>110</v>
      </c>
      <c r="H365" s="28">
        <f>H366</f>
        <v>311</v>
      </c>
      <c r="I365" s="28">
        <f>I366</f>
        <v>311</v>
      </c>
    </row>
    <row r="366" spans="1:9" ht="25.5">
      <c r="A366" s="19" t="s">
        <v>168</v>
      </c>
      <c r="B366" s="17" t="s">
        <v>21</v>
      </c>
      <c r="C366" s="17" t="s">
        <v>146</v>
      </c>
      <c r="D366" s="17" t="s">
        <v>132</v>
      </c>
      <c r="E366" s="17" t="s">
        <v>131</v>
      </c>
      <c r="F366" s="17" t="s">
        <v>273</v>
      </c>
      <c r="G366" s="17" t="s">
        <v>25</v>
      </c>
      <c r="H366" s="28">
        <v>311</v>
      </c>
      <c r="I366" s="28">
        <v>311</v>
      </c>
    </row>
    <row r="367" spans="1:9" ht="38.25">
      <c r="A367" s="19" t="s">
        <v>276</v>
      </c>
      <c r="B367" s="17" t="s">
        <v>21</v>
      </c>
      <c r="C367" s="17" t="s">
        <v>146</v>
      </c>
      <c r="D367" s="17" t="s">
        <v>132</v>
      </c>
      <c r="E367" s="17" t="s">
        <v>117</v>
      </c>
      <c r="F367" s="17" t="s">
        <v>110</v>
      </c>
      <c r="G367" s="17" t="s">
        <v>110</v>
      </c>
      <c r="H367" s="28">
        <f>H368</f>
        <v>55</v>
      </c>
      <c r="I367" s="28">
        <f>I368</f>
        <v>55</v>
      </c>
    </row>
    <row r="368" spans="1:9" ht="12.75">
      <c r="A368" s="19" t="s">
        <v>66</v>
      </c>
      <c r="B368" s="17" t="s">
        <v>21</v>
      </c>
      <c r="C368" s="17" t="s">
        <v>146</v>
      </c>
      <c r="D368" s="17" t="s">
        <v>132</v>
      </c>
      <c r="E368" s="17" t="s">
        <v>117</v>
      </c>
      <c r="F368" s="17" t="s">
        <v>273</v>
      </c>
      <c r="G368" s="17" t="s">
        <v>110</v>
      </c>
      <c r="H368" s="28">
        <f>H369</f>
        <v>55</v>
      </c>
      <c r="I368" s="28">
        <f>I369</f>
        <v>55</v>
      </c>
    </row>
    <row r="369" spans="1:9" ht="25.5">
      <c r="A369" s="19" t="s">
        <v>168</v>
      </c>
      <c r="B369" s="17" t="s">
        <v>21</v>
      </c>
      <c r="C369" s="17" t="s">
        <v>146</v>
      </c>
      <c r="D369" s="17" t="s">
        <v>132</v>
      </c>
      <c r="E369" s="17" t="s">
        <v>117</v>
      </c>
      <c r="F369" s="17" t="s">
        <v>273</v>
      </c>
      <c r="G369" s="17" t="s">
        <v>25</v>
      </c>
      <c r="H369" s="28">
        <v>55</v>
      </c>
      <c r="I369" s="28">
        <v>55</v>
      </c>
    </row>
    <row r="370" spans="1:9" ht="51">
      <c r="A370" s="19" t="s">
        <v>73</v>
      </c>
      <c r="B370" s="17" t="s">
        <v>21</v>
      </c>
      <c r="C370" s="17" t="s">
        <v>146</v>
      </c>
      <c r="D370" s="42" t="s">
        <v>145</v>
      </c>
      <c r="E370" s="17" t="s">
        <v>110</v>
      </c>
      <c r="F370" s="17" t="s">
        <v>110</v>
      </c>
      <c r="G370" s="17" t="s">
        <v>110</v>
      </c>
      <c r="H370" s="28">
        <f aca="true" t="shared" si="24" ref="H370:I372">H371</f>
        <v>2050</v>
      </c>
      <c r="I370" s="28">
        <f t="shared" si="24"/>
        <v>2050</v>
      </c>
    </row>
    <row r="371" spans="1:9" ht="38.25">
      <c r="A371" s="19" t="s">
        <v>277</v>
      </c>
      <c r="B371" s="17" t="s">
        <v>21</v>
      </c>
      <c r="C371" s="17" t="s">
        <v>146</v>
      </c>
      <c r="D371" s="42" t="s">
        <v>145</v>
      </c>
      <c r="E371" s="17" t="s">
        <v>113</v>
      </c>
      <c r="F371" s="17" t="s">
        <v>110</v>
      </c>
      <c r="G371" s="17" t="s">
        <v>110</v>
      </c>
      <c r="H371" s="28">
        <f t="shared" si="24"/>
        <v>2050</v>
      </c>
      <c r="I371" s="28">
        <f t="shared" si="24"/>
        <v>2050</v>
      </c>
    </row>
    <row r="372" spans="1:9" ht="25.5">
      <c r="A372" s="19" t="s">
        <v>10</v>
      </c>
      <c r="B372" s="17" t="s">
        <v>21</v>
      </c>
      <c r="C372" s="17" t="s">
        <v>146</v>
      </c>
      <c r="D372" s="42" t="s">
        <v>145</v>
      </c>
      <c r="E372" s="17" t="s">
        <v>113</v>
      </c>
      <c r="F372" s="17" t="s">
        <v>266</v>
      </c>
      <c r="G372" s="17" t="s">
        <v>110</v>
      </c>
      <c r="H372" s="28">
        <f t="shared" si="24"/>
        <v>2050</v>
      </c>
      <c r="I372" s="28">
        <f t="shared" si="24"/>
        <v>2050</v>
      </c>
    </row>
    <row r="373" spans="1:9" ht="38.25">
      <c r="A373" s="19" t="s">
        <v>103</v>
      </c>
      <c r="B373" s="17" t="s">
        <v>21</v>
      </c>
      <c r="C373" s="17" t="s">
        <v>146</v>
      </c>
      <c r="D373" s="42" t="s">
        <v>145</v>
      </c>
      <c r="E373" s="17" t="s">
        <v>113</v>
      </c>
      <c r="F373" s="17" t="s">
        <v>266</v>
      </c>
      <c r="G373" s="17" t="s">
        <v>30</v>
      </c>
      <c r="H373" s="28">
        <v>2050</v>
      </c>
      <c r="I373" s="28">
        <v>2050</v>
      </c>
    </row>
    <row r="374" spans="1:9" ht="63.75">
      <c r="A374" s="19" t="s">
        <v>98</v>
      </c>
      <c r="B374" s="17" t="s">
        <v>21</v>
      </c>
      <c r="C374" s="17" t="s">
        <v>146</v>
      </c>
      <c r="D374" s="42" t="s">
        <v>148</v>
      </c>
      <c r="E374" s="17" t="s">
        <v>110</v>
      </c>
      <c r="F374" s="17" t="s">
        <v>110</v>
      </c>
      <c r="G374" s="17" t="s">
        <v>110</v>
      </c>
      <c r="H374" s="28">
        <f aca="true" t="shared" si="25" ref="H374:I376">H375</f>
        <v>20</v>
      </c>
      <c r="I374" s="28">
        <f t="shared" si="25"/>
        <v>20</v>
      </c>
    </row>
    <row r="375" spans="1:9" ht="38.25">
      <c r="A375" s="19" t="s">
        <v>278</v>
      </c>
      <c r="B375" s="17" t="s">
        <v>21</v>
      </c>
      <c r="C375" s="17" t="s">
        <v>146</v>
      </c>
      <c r="D375" s="42" t="s">
        <v>148</v>
      </c>
      <c r="E375" s="17" t="s">
        <v>113</v>
      </c>
      <c r="F375" s="17" t="s">
        <v>110</v>
      </c>
      <c r="G375" s="17" t="s">
        <v>110</v>
      </c>
      <c r="H375" s="28">
        <f t="shared" si="25"/>
        <v>20</v>
      </c>
      <c r="I375" s="28">
        <f t="shared" si="25"/>
        <v>20</v>
      </c>
    </row>
    <row r="376" spans="1:9" ht="12.75">
      <c r="A376" s="19" t="s">
        <v>66</v>
      </c>
      <c r="B376" s="17" t="s">
        <v>21</v>
      </c>
      <c r="C376" s="17" t="s">
        <v>146</v>
      </c>
      <c r="D376" s="42" t="s">
        <v>148</v>
      </c>
      <c r="E376" s="17" t="s">
        <v>113</v>
      </c>
      <c r="F376" s="17" t="s">
        <v>273</v>
      </c>
      <c r="G376" s="17" t="s">
        <v>110</v>
      </c>
      <c r="H376" s="28">
        <f t="shared" si="25"/>
        <v>20</v>
      </c>
      <c r="I376" s="28">
        <f t="shared" si="25"/>
        <v>20</v>
      </c>
    </row>
    <row r="377" spans="1:9" ht="25.5">
      <c r="A377" s="19" t="s">
        <v>168</v>
      </c>
      <c r="B377" s="17" t="s">
        <v>21</v>
      </c>
      <c r="C377" s="17" t="s">
        <v>146</v>
      </c>
      <c r="D377" s="42" t="s">
        <v>148</v>
      </c>
      <c r="E377" s="17" t="s">
        <v>113</v>
      </c>
      <c r="F377" s="17" t="s">
        <v>273</v>
      </c>
      <c r="G377" s="17" t="s">
        <v>25</v>
      </c>
      <c r="H377" s="28">
        <v>20</v>
      </c>
      <c r="I377" s="28">
        <v>20</v>
      </c>
    </row>
    <row r="378" spans="1:9" ht="38.25">
      <c r="A378" s="19" t="s">
        <v>95</v>
      </c>
      <c r="B378" s="17" t="s">
        <v>21</v>
      </c>
      <c r="C378" s="17" t="s">
        <v>146</v>
      </c>
      <c r="D378" s="42" t="s">
        <v>137</v>
      </c>
      <c r="E378" s="17" t="s">
        <v>110</v>
      </c>
      <c r="F378" s="17" t="s">
        <v>110</v>
      </c>
      <c r="G378" s="17" t="s">
        <v>110</v>
      </c>
      <c r="H378" s="28">
        <f>H379+H383</f>
        <v>2131.8</v>
      </c>
      <c r="I378" s="28">
        <f>I379+I383</f>
        <v>2131.8</v>
      </c>
    </row>
    <row r="379" spans="1:9" ht="25.5">
      <c r="A379" s="19" t="s">
        <v>279</v>
      </c>
      <c r="B379" s="17" t="s">
        <v>21</v>
      </c>
      <c r="C379" s="17" t="s">
        <v>146</v>
      </c>
      <c r="D379" s="42" t="s">
        <v>137</v>
      </c>
      <c r="E379" s="17" t="s">
        <v>113</v>
      </c>
      <c r="F379" s="17" t="s">
        <v>110</v>
      </c>
      <c r="G379" s="17" t="s">
        <v>110</v>
      </c>
      <c r="H379" s="28">
        <f>H380</f>
        <v>1039.1</v>
      </c>
      <c r="I379" s="28">
        <f>I380</f>
        <v>1039.1</v>
      </c>
    </row>
    <row r="380" spans="1:9" ht="25.5">
      <c r="A380" s="19" t="s">
        <v>44</v>
      </c>
      <c r="B380" s="17" t="s">
        <v>21</v>
      </c>
      <c r="C380" s="17" t="s">
        <v>146</v>
      </c>
      <c r="D380" s="42" t="s">
        <v>137</v>
      </c>
      <c r="E380" s="17" t="s">
        <v>113</v>
      </c>
      <c r="F380" s="17" t="s">
        <v>167</v>
      </c>
      <c r="G380" s="17" t="s">
        <v>110</v>
      </c>
      <c r="H380" s="28">
        <f>H381+H382</f>
        <v>1039.1</v>
      </c>
      <c r="I380" s="28">
        <f>I381+I382</f>
        <v>1039.1</v>
      </c>
    </row>
    <row r="381" spans="1:9" ht="63.75">
      <c r="A381" s="19" t="s">
        <v>23</v>
      </c>
      <c r="B381" s="17" t="s">
        <v>21</v>
      </c>
      <c r="C381" s="17" t="s">
        <v>146</v>
      </c>
      <c r="D381" s="42" t="s">
        <v>137</v>
      </c>
      <c r="E381" s="17" t="s">
        <v>113</v>
      </c>
      <c r="F381" s="17" t="s">
        <v>167</v>
      </c>
      <c r="G381" s="17" t="s">
        <v>24</v>
      </c>
      <c r="H381" s="28">
        <v>880.1</v>
      </c>
      <c r="I381" s="28">
        <v>880.1</v>
      </c>
    </row>
    <row r="382" spans="1:9" ht="25.5">
      <c r="A382" s="19" t="s">
        <v>168</v>
      </c>
      <c r="B382" s="17" t="s">
        <v>21</v>
      </c>
      <c r="C382" s="17" t="s">
        <v>146</v>
      </c>
      <c r="D382" s="42" t="s">
        <v>137</v>
      </c>
      <c r="E382" s="17" t="s">
        <v>113</v>
      </c>
      <c r="F382" s="17" t="s">
        <v>167</v>
      </c>
      <c r="G382" s="17" t="s">
        <v>25</v>
      </c>
      <c r="H382" s="28">
        <v>159</v>
      </c>
      <c r="I382" s="28">
        <v>159</v>
      </c>
    </row>
    <row r="383" spans="1:9" ht="63.75">
      <c r="A383" s="19" t="s">
        <v>280</v>
      </c>
      <c r="B383" s="17" t="s">
        <v>21</v>
      </c>
      <c r="C383" s="17" t="s">
        <v>146</v>
      </c>
      <c r="D383" s="42" t="s">
        <v>137</v>
      </c>
      <c r="E383" s="17" t="s">
        <v>115</v>
      </c>
      <c r="F383" s="17" t="s">
        <v>110</v>
      </c>
      <c r="G383" s="17" t="s">
        <v>110</v>
      </c>
      <c r="H383" s="28">
        <f>H384</f>
        <v>1092.7</v>
      </c>
      <c r="I383" s="28">
        <f>I384</f>
        <v>1092.7</v>
      </c>
    </row>
    <row r="384" spans="1:9" ht="63.75">
      <c r="A384" s="19" t="s">
        <v>1</v>
      </c>
      <c r="B384" s="17" t="s">
        <v>21</v>
      </c>
      <c r="C384" s="17" t="s">
        <v>146</v>
      </c>
      <c r="D384" s="42" t="s">
        <v>137</v>
      </c>
      <c r="E384" s="17" t="s">
        <v>115</v>
      </c>
      <c r="F384" s="17" t="s">
        <v>257</v>
      </c>
      <c r="G384" s="17" t="s">
        <v>110</v>
      </c>
      <c r="H384" s="28">
        <f>H385+H386</f>
        <v>1092.7</v>
      </c>
      <c r="I384" s="28">
        <f>I385+I386</f>
        <v>1092.7</v>
      </c>
    </row>
    <row r="385" spans="1:9" ht="63.75">
      <c r="A385" s="19" t="s">
        <v>23</v>
      </c>
      <c r="B385" s="17" t="s">
        <v>21</v>
      </c>
      <c r="C385" s="17" t="s">
        <v>146</v>
      </c>
      <c r="D385" s="42" t="s">
        <v>137</v>
      </c>
      <c r="E385" s="17" t="s">
        <v>115</v>
      </c>
      <c r="F385" s="17" t="s">
        <v>257</v>
      </c>
      <c r="G385" s="17" t="s">
        <v>24</v>
      </c>
      <c r="H385" s="28">
        <v>853.7</v>
      </c>
      <c r="I385" s="28">
        <v>853.7</v>
      </c>
    </row>
    <row r="386" spans="1:9" ht="25.5">
      <c r="A386" s="19" t="s">
        <v>168</v>
      </c>
      <c r="B386" s="17" t="s">
        <v>21</v>
      </c>
      <c r="C386" s="17" t="s">
        <v>146</v>
      </c>
      <c r="D386" s="42" t="s">
        <v>137</v>
      </c>
      <c r="E386" s="17" t="s">
        <v>115</v>
      </c>
      <c r="F386" s="17" t="s">
        <v>257</v>
      </c>
      <c r="G386" s="17" t="s">
        <v>25</v>
      </c>
      <c r="H386" s="28">
        <v>239</v>
      </c>
      <c r="I386" s="28">
        <v>239</v>
      </c>
    </row>
    <row r="387" spans="1:9" ht="51">
      <c r="A387" s="19" t="s">
        <v>258</v>
      </c>
      <c r="B387" s="17" t="s">
        <v>21</v>
      </c>
      <c r="C387" s="17" t="s">
        <v>259</v>
      </c>
      <c r="D387" s="17" t="s">
        <v>110</v>
      </c>
      <c r="E387" s="17" t="s">
        <v>110</v>
      </c>
      <c r="F387" s="17" t="s">
        <v>110</v>
      </c>
      <c r="G387" s="17" t="s">
        <v>110</v>
      </c>
      <c r="H387" s="28">
        <f>H388+H392</f>
        <v>70</v>
      </c>
      <c r="I387" s="28">
        <f>I388+I392</f>
        <v>70</v>
      </c>
    </row>
    <row r="388" spans="1:9" ht="38.25">
      <c r="A388" s="19" t="s">
        <v>281</v>
      </c>
      <c r="B388" s="17" t="s">
        <v>21</v>
      </c>
      <c r="C388" s="17" t="s">
        <v>259</v>
      </c>
      <c r="D388" s="17" t="s">
        <v>114</v>
      </c>
      <c r="E388" s="17" t="s">
        <v>110</v>
      </c>
      <c r="F388" s="17" t="s">
        <v>110</v>
      </c>
      <c r="G388" s="17" t="s">
        <v>110</v>
      </c>
      <c r="H388" s="28">
        <f>H389</f>
        <v>20</v>
      </c>
      <c r="I388" s="28">
        <f>I389</f>
        <v>20</v>
      </c>
    </row>
    <row r="389" spans="1:9" ht="51">
      <c r="A389" s="19" t="s">
        <v>282</v>
      </c>
      <c r="B389" s="17" t="s">
        <v>21</v>
      </c>
      <c r="C389" s="17" t="s">
        <v>259</v>
      </c>
      <c r="D389" s="17" t="s">
        <v>114</v>
      </c>
      <c r="E389" s="17" t="s">
        <v>113</v>
      </c>
      <c r="F389" s="17" t="s">
        <v>110</v>
      </c>
      <c r="G389" s="17" t="s">
        <v>110</v>
      </c>
      <c r="H389" s="28">
        <f>H390</f>
        <v>20</v>
      </c>
      <c r="I389" s="28">
        <f>I390</f>
        <v>20</v>
      </c>
    </row>
    <row r="390" spans="1:9" ht="12.75">
      <c r="A390" s="19" t="s">
        <v>66</v>
      </c>
      <c r="B390" s="17" t="s">
        <v>21</v>
      </c>
      <c r="C390" s="17" t="s">
        <v>259</v>
      </c>
      <c r="D390" s="17" t="s">
        <v>114</v>
      </c>
      <c r="E390" s="17" t="s">
        <v>113</v>
      </c>
      <c r="F390" s="17" t="s">
        <v>273</v>
      </c>
      <c r="G390" s="17" t="s">
        <v>110</v>
      </c>
      <c r="H390" s="28">
        <v>20</v>
      </c>
      <c r="I390" s="28">
        <v>20</v>
      </c>
    </row>
    <row r="391" spans="1:9" ht="25.5">
      <c r="A391" s="19" t="s">
        <v>168</v>
      </c>
      <c r="B391" s="17" t="s">
        <v>21</v>
      </c>
      <c r="C391" s="17" t="s">
        <v>259</v>
      </c>
      <c r="D391" s="17" t="s">
        <v>114</v>
      </c>
      <c r="E391" s="17" t="s">
        <v>113</v>
      </c>
      <c r="F391" s="17" t="s">
        <v>273</v>
      </c>
      <c r="G391" s="17" t="s">
        <v>25</v>
      </c>
      <c r="H391" s="28">
        <v>20</v>
      </c>
      <c r="I391" s="28">
        <v>20</v>
      </c>
    </row>
    <row r="392" spans="1:9" ht="38.25">
      <c r="A392" s="19" t="s">
        <v>72</v>
      </c>
      <c r="B392" s="17" t="s">
        <v>21</v>
      </c>
      <c r="C392" s="17" t="s">
        <v>259</v>
      </c>
      <c r="D392" s="17" t="s">
        <v>132</v>
      </c>
      <c r="E392" s="17" t="s">
        <v>110</v>
      </c>
      <c r="F392" s="17" t="s">
        <v>110</v>
      </c>
      <c r="G392" s="17" t="s">
        <v>110</v>
      </c>
      <c r="H392" s="28">
        <f aca="true" t="shared" si="26" ref="H392:I394">H393</f>
        <v>50</v>
      </c>
      <c r="I392" s="28">
        <f t="shared" si="26"/>
        <v>50</v>
      </c>
    </row>
    <row r="393" spans="1:9" ht="51">
      <c r="A393" s="19" t="s">
        <v>260</v>
      </c>
      <c r="B393" s="17" t="s">
        <v>21</v>
      </c>
      <c r="C393" s="17" t="s">
        <v>259</v>
      </c>
      <c r="D393" s="17" t="s">
        <v>132</v>
      </c>
      <c r="E393" s="17" t="s">
        <v>113</v>
      </c>
      <c r="F393" s="17" t="s">
        <v>110</v>
      </c>
      <c r="G393" s="17" t="s">
        <v>110</v>
      </c>
      <c r="H393" s="28">
        <f t="shared" si="26"/>
        <v>50</v>
      </c>
      <c r="I393" s="28">
        <f t="shared" si="26"/>
        <v>50</v>
      </c>
    </row>
    <row r="394" spans="1:9" ht="12.75">
      <c r="A394" s="19" t="s">
        <v>66</v>
      </c>
      <c r="B394" s="17" t="s">
        <v>21</v>
      </c>
      <c r="C394" s="17" t="s">
        <v>259</v>
      </c>
      <c r="D394" s="17" t="s">
        <v>132</v>
      </c>
      <c r="E394" s="17" t="s">
        <v>113</v>
      </c>
      <c r="F394" s="17" t="s">
        <v>273</v>
      </c>
      <c r="G394" s="17" t="s">
        <v>110</v>
      </c>
      <c r="H394" s="28">
        <f t="shared" si="26"/>
        <v>50</v>
      </c>
      <c r="I394" s="28">
        <f t="shared" si="26"/>
        <v>50</v>
      </c>
    </row>
    <row r="395" spans="1:9" ht="25.5">
      <c r="A395" s="19" t="s">
        <v>168</v>
      </c>
      <c r="B395" s="17" t="s">
        <v>21</v>
      </c>
      <c r="C395" s="17" t="s">
        <v>259</v>
      </c>
      <c r="D395" s="17" t="s">
        <v>132</v>
      </c>
      <c r="E395" s="17" t="s">
        <v>113</v>
      </c>
      <c r="F395" s="17" t="s">
        <v>273</v>
      </c>
      <c r="G395" s="17" t="s">
        <v>25</v>
      </c>
      <c r="H395" s="28">
        <v>50</v>
      </c>
      <c r="I395" s="28">
        <v>50</v>
      </c>
    </row>
    <row r="396" spans="1:9" ht="40.5">
      <c r="A396" s="18" t="s">
        <v>101</v>
      </c>
      <c r="B396" s="16" t="s">
        <v>16</v>
      </c>
      <c r="C396" s="16" t="s">
        <v>110</v>
      </c>
      <c r="D396" s="16" t="s">
        <v>110</v>
      </c>
      <c r="E396" s="16" t="s">
        <v>110</v>
      </c>
      <c r="F396" s="16" t="s">
        <v>110</v>
      </c>
      <c r="G396" s="16" t="s">
        <v>110</v>
      </c>
      <c r="H396" s="27">
        <f>H397+H507+H516</f>
        <v>1419393.5</v>
      </c>
      <c r="I396" s="27">
        <f>I397+I507+I516</f>
        <v>1413279.7</v>
      </c>
    </row>
    <row r="397" spans="1:9" ht="38.25">
      <c r="A397" s="19" t="s">
        <v>159</v>
      </c>
      <c r="B397" s="17" t="s">
        <v>16</v>
      </c>
      <c r="C397" s="17" t="s">
        <v>122</v>
      </c>
      <c r="D397" s="17" t="s">
        <v>110</v>
      </c>
      <c r="E397" s="17" t="s">
        <v>110</v>
      </c>
      <c r="F397" s="17" t="s">
        <v>110</v>
      </c>
      <c r="G397" s="17" t="s">
        <v>110</v>
      </c>
      <c r="H397" s="28">
        <f>H398+H412+H432+H436+H440+H444+H451+H467+H480+H495</f>
        <v>1419193.5</v>
      </c>
      <c r="I397" s="28">
        <f>I398+I412+I432+I436+I440+I444+I451+I467+I480+I495</f>
        <v>1413079.7</v>
      </c>
    </row>
    <row r="398" spans="1:9" ht="38.25">
      <c r="A398" s="19" t="s">
        <v>75</v>
      </c>
      <c r="B398" s="17" t="s">
        <v>16</v>
      </c>
      <c r="C398" s="17" t="s">
        <v>122</v>
      </c>
      <c r="D398" s="17" t="s">
        <v>114</v>
      </c>
      <c r="E398" s="17" t="s">
        <v>110</v>
      </c>
      <c r="F398" s="17" t="s">
        <v>110</v>
      </c>
      <c r="G398" s="17" t="s">
        <v>110</v>
      </c>
      <c r="H398" s="28">
        <f>H399+H406+H409</f>
        <v>621770.7</v>
      </c>
      <c r="I398" s="28">
        <f>I399+I406+I409</f>
        <v>615685.6</v>
      </c>
    </row>
    <row r="399" spans="1:9" ht="63.75">
      <c r="A399" s="19" t="s">
        <v>283</v>
      </c>
      <c r="B399" s="17" t="s">
        <v>16</v>
      </c>
      <c r="C399" s="17" t="s">
        <v>122</v>
      </c>
      <c r="D399" s="17" t="s">
        <v>114</v>
      </c>
      <c r="E399" s="17" t="s">
        <v>113</v>
      </c>
      <c r="F399" s="17" t="s">
        <v>110</v>
      </c>
      <c r="G399" s="17" t="s">
        <v>110</v>
      </c>
      <c r="H399" s="28">
        <f>H400+H402+H404</f>
        <v>595122.9</v>
      </c>
      <c r="I399" s="28">
        <f>I400+I402+I404</f>
        <v>589215.4</v>
      </c>
    </row>
    <row r="400" spans="1:9" ht="12.75">
      <c r="A400" s="19" t="s">
        <v>284</v>
      </c>
      <c r="B400" s="17" t="s">
        <v>16</v>
      </c>
      <c r="C400" s="17" t="s">
        <v>122</v>
      </c>
      <c r="D400" s="17" t="s">
        <v>114</v>
      </c>
      <c r="E400" s="17" t="s">
        <v>113</v>
      </c>
      <c r="F400" s="17" t="s">
        <v>285</v>
      </c>
      <c r="G400" s="17" t="s">
        <v>110</v>
      </c>
      <c r="H400" s="28">
        <f>H401</f>
        <v>223255.4</v>
      </c>
      <c r="I400" s="28">
        <f>I401</f>
        <v>217347.9</v>
      </c>
    </row>
    <row r="401" spans="1:9" ht="38.25">
      <c r="A401" s="19" t="s">
        <v>103</v>
      </c>
      <c r="B401" s="17" t="s">
        <v>16</v>
      </c>
      <c r="C401" s="17" t="s">
        <v>122</v>
      </c>
      <c r="D401" s="17" t="s">
        <v>114</v>
      </c>
      <c r="E401" s="17" t="s">
        <v>113</v>
      </c>
      <c r="F401" s="17" t="s">
        <v>285</v>
      </c>
      <c r="G401" s="17" t="s">
        <v>30</v>
      </c>
      <c r="H401" s="29">
        <v>223255.4</v>
      </c>
      <c r="I401" s="29">
        <v>217347.9</v>
      </c>
    </row>
    <row r="402" spans="1:9" ht="216.75">
      <c r="A402" s="19" t="s">
        <v>149</v>
      </c>
      <c r="B402" s="17" t="s">
        <v>16</v>
      </c>
      <c r="C402" s="17" t="s">
        <v>122</v>
      </c>
      <c r="D402" s="17" t="s">
        <v>114</v>
      </c>
      <c r="E402" s="17" t="s">
        <v>113</v>
      </c>
      <c r="F402" s="17" t="s">
        <v>286</v>
      </c>
      <c r="G402" s="17" t="s">
        <v>110</v>
      </c>
      <c r="H402" s="28">
        <f>H403</f>
        <v>285128.4</v>
      </c>
      <c r="I402" s="28">
        <f>I403</f>
        <v>285128.4</v>
      </c>
    </row>
    <row r="403" spans="1:9" ht="38.25">
      <c r="A403" s="19" t="s">
        <v>103</v>
      </c>
      <c r="B403" s="17" t="s">
        <v>16</v>
      </c>
      <c r="C403" s="17" t="s">
        <v>122</v>
      </c>
      <c r="D403" s="17" t="s">
        <v>114</v>
      </c>
      <c r="E403" s="17" t="s">
        <v>113</v>
      </c>
      <c r="F403" s="17" t="s">
        <v>286</v>
      </c>
      <c r="G403" s="17" t="s">
        <v>30</v>
      </c>
      <c r="H403" s="29">
        <v>285128.4</v>
      </c>
      <c r="I403" s="29">
        <v>285128.4</v>
      </c>
    </row>
    <row r="404" spans="1:9" ht="242.25">
      <c r="A404" s="19" t="s">
        <v>287</v>
      </c>
      <c r="B404" s="17" t="s">
        <v>16</v>
      </c>
      <c r="C404" s="17" t="s">
        <v>122</v>
      </c>
      <c r="D404" s="17" t="s">
        <v>114</v>
      </c>
      <c r="E404" s="17" t="s">
        <v>113</v>
      </c>
      <c r="F404" s="17" t="s">
        <v>288</v>
      </c>
      <c r="G404" s="17" t="s">
        <v>110</v>
      </c>
      <c r="H404" s="28">
        <f>H405</f>
        <v>86739.1</v>
      </c>
      <c r="I404" s="28">
        <f>I405</f>
        <v>86739.1</v>
      </c>
    </row>
    <row r="405" spans="1:9" ht="38.25">
      <c r="A405" s="19" t="s">
        <v>103</v>
      </c>
      <c r="B405" s="17" t="s">
        <v>16</v>
      </c>
      <c r="C405" s="17" t="s">
        <v>122</v>
      </c>
      <c r="D405" s="17" t="s">
        <v>114</v>
      </c>
      <c r="E405" s="17" t="s">
        <v>113</v>
      </c>
      <c r="F405" s="17" t="s">
        <v>288</v>
      </c>
      <c r="G405" s="17" t="s">
        <v>30</v>
      </c>
      <c r="H405" s="29">
        <v>86739.1</v>
      </c>
      <c r="I405" s="29">
        <v>86739.1</v>
      </c>
    </row>
    <row r="406" spans="1:9" ht="63.75">
      <c r="A406" s="19" t="s">
        <v>289</v>
      </c>
      <c r="B406" s="17" t="s">
        <v>16</v>
      </c>
      <c r="C406" s="17" t="s">
        <v>122</v>
      </c>
      <c r="D406" s="17" t="s">
        <v>114</v>
      </c>
      <c r="E406" s="17" t="s">
        <v>131</v>
      </c>
      <c r="F406" s="17" t="s">
        <v>110</v>
      </c>
      <c r="G406" s="17" t="s">
        <v>110</v>
      </c>
      <c r="H406" s="28">
        <f>H407</f>
        <v>23598.6</v>
      </c>
      <c r="I406" s="28">
        <f>I407</f>
        <v>23421</v>
      </c>
    </row>
    <row r="407" spans="1:9" ht="89.25">
      <c r="A407" s="19" t="s">
        <v>290</v>
      </c>
      <c r="B407" s="17" t="s">
        <v>16</v>
      </c>
      <c r="C407" s="17" t="s">
        <v>122</v>
      </c>
      <c r="D407" s="17" t="s">
        <v>114</v>
      </c>
      <c r="E407" s="17" t="s">
        <v>131</v>
      </c>
      <c r="F407" s="17" t="s">
        <v>291</v>
      </c>
      <c r="G407" s="17" t="s">
        <v>110</v>
      </c>
      <c r="H407" s="28">
        <f>H408</f>
        <v>23598.6</v>
      </c>
      <c r="I407" s="28">
        <f>I408</f>
        <v>23421</v>
      </c>
    </row>
    <row r="408" spans="1:9" ht="38.25">
      <c r="A408" s="19" t="s">
        <v>103</v>
      </c>
      <c r="B408" s="17" t="s">
        <v>16</v>
      </c>
      <c r="C408" s="17" t="s">
        <v>122</v>
      </c>
      <c r="D408" s="17" t="s">
        <v>114</v>
      </c>
      <c r="E408" s="17" t="s">
        <v>131</v>
      </c>
      <c r="F408" s="17" t="s">
        <v>291</v>
      </c>
      <c r="G408" s="17" t="s">
        <v>30</v>
      </c>
      <c r="H408" s="29">
        <v>23598.6</v>
      </c>
      <c r="I408" s="29">
        <v>23421</v>
      </c>
    </row>
    <row r="409" spans="1:9" ht="229.5">
      <c r="A409" s="19" t="s">
        <v>292</v>
      </c>
      <c r="B409" s="17" t="s">
        <v>16</v>
      </c>
      <c r="C409" s="17" t="s">
        <v>122</v>
      </c>
      <c r="D409" s="17" t="s">
        <v>114</v>
      </c>
      <c r="E409" s="17" t="s">
        <v>117</v>
      </c>
      <c r="F409" s="17" t="s">
        <v>110</v>
      </c>
      <c r="G409" s="17" t="s">
        <v>110</v>
      </c>
      <c r="H409" s="28">
        <f>H410</f>
        <v>3049.2</v>
      </c>
      <c r="I409" s="28">
        <f>I410</f>
        <v>3049.2</v>
      </c>
    </row>
    <row r="410" spans="1:9" ht="216.75">
      <c r="A410" s="19" t="s">
        <v>150</v>
      </c>
      <c r="B410" s="17" t="s">
        <v>16</v>
      </c>
      <c r="C410" s="17" t="s">
        <v>122</v>
      </c>
      <c r="D410" s="17" t="s">
        <v>114</v>
      </c>
      <c r="E410" s="17" t="s">
        <v>117</v>
      </c>
      <c r="F410" s="17" t="s">
        <v>293</v>
      </c>
      <c r="G410" s="17" t="s">
        <v>110</v>
      </c>
      <c r="H410" s="28">
        <f>H411</f>
        <v>3049.2</v>
      </c>
      <c r="I410" s="28">
        <f>I411</f>
        <v>3049.2</v>
      </c>
    </row>
    <row r="411" spans="1:9" ht="38.25">
      <c r="A411" s="19" t="s">
        <v>103</v>
      </c>
      <c r="B411" s="17" t="s">
        <v>16</v>
      </c>
      <c r="C411" s="17" t="s">
        <v>122</v>
      </c>
      <c r="D411" s="17" t="s">
        <v>114</v>
      </c>
      <c r="E411" s="17" t="s">
        <v>117</v>
      </c>
      <c r="F411" s="17" t="s">
        <v>293</v>
      </c>
      <c r="G411" s="17" t="s">
        <v>30</v>
      </c>
      <c r="H411" s="29">
        <v>3049.2</v>
      </c>
      <c r="I411" s="29">
        <v>3049.2</v>
      </c>
    </row>
    <row r="412" spans="1:9" ht="38.25">
      <c r="A412" s="19" t="s">
        <v>76</v>
      </c>
      <c r="B412" s="17" t="s">
        <v>16</v>
      </c>
      <c r="C412" s="17" t="s">
        <v>122</v>
      </c>
      <c r="D412" s="17" t="s">
        <v>132</v>
      </c>
      <c r="E412" s="17" t="s">
        <v>110</v>
      </c>
      <c r="F412" s="17" t="s">
        <v>110</v>
      </c>
      <c r="G412" s="17" t="s">
        <v>110</v>
      </c>
      <c r="H412" s="28">
        <f>H413+H420+H423+H426+H429</f>
        <v>581720.7000000001</v>
      </c>
      <c r="I412" s="28">
        <f>I413+I420+I423+I426+I429</f>
        <v>581720.7000000001</v>
      </c>
    </row>
    <row r="413" spans="1:9" ht="63.75">
      <c r="A413" s="19" t="s">
        <v>294</v>
      </c>
      <c r="B413" s="17" t="s">
        <v>16</v>
      </c>
      <c r="C413" s="17" t="s">
        <v>122</v>
      </c>
      <c r="D413" s="17" t="s">
        <v>132</v>
      </c>
      <c r="E413" s="17" t="s">
        <v>113</v>
      </c>
      <c r="F413" s="17" t="s">
        <v>110</v>
      </c>
      <c r="G413" s="17" t="s">
        <v>110</v>
      </c>
      <c r="H413" s="28">
        <f>H414+H416+H418</f>
        <v>570370.9</v>
      </c>
      <c r="I413" s="28">
        <f>I414+I416+I418</f>
        <v>570370.9</v>
      </c>
    </row>
    <row r="414" spans="1:9" ht="25.5">
      <c r="A414" s="19" t="s">
        <v>295</v>
      </c>
      <c r="B414" s="17" t="s">
        <v>16</v>
      </c>
      <c r="C414" s="17" t="s">
        <v>122</v>
      </c>
      <c r="D414" s="17" t="s">
        <v>132</v>
      </c>
      <c r="E414" s="17" t="s">
        <v>113</v>
      </c>
      <c r="F414" s="17" t="s">
        <v>296</v>
      </c>
      <c r="G414" s="17" t="s">
        <v>110</v>
      </c>
      <c r="H414" s="28">
        <f>H415</f>
        <v>151978</v>
      </c>
      <c r="I414" s="28">
        <f>I415</f>
        <v>151978</v>
      </c>
    </row>
    <row r="415" spans="1:9" ht="38.25">
      <c r="A415" s="19" t="s">
        <v>103</v>
      </c>
      <c r="B415" s="17" t="s">
        <v>16</v>
      </c>
      <c r="C415" s="17" t="s">
        <v>122</v>
      </c>
      <c r="D415" s="17" t="s">
        <v>132</v>
      </c>
      <c r="E415" s="17" t="s">
        <v>113</v>
      </c>
      <c r="F415" s="17" t="s">
        <v>296</v>
      </c>
      <c r="G415" s="17" t="s">
        <v>30</v>
      </c>
      <c r="H415" s="29">
        <f>152050-72</f>
        <v>151978</v>
      </c>
      <c r="I415" s="29">
        <f>152050-72</f>
        <v>151978</v>
      </c>
    </row>
    <row r="416" spans="1:9" ht="178.5">
      <c r="A416" s="19" t="s">
        <v>151</v>
      </c>
      <c r="B416" s="17" t="s">
        <v>16</v>
      </c>
      <c r="C416" s="17" t="s">
        <v>122</v>
      </c>
      <c r="D416" s="17" t="s">
        <v>132</v>
      </c>
      <c r="E416" s="17" t="s">
        <v>113</v>
      </c>
      <c r="F416" s="17" t="s">
        <v>297</v>
      </c>
      <c r="G416" s="17" t="s">
        <v>110</v>
      </c>
      <c r="H416" s="28">
        <f>H417</f>
        <v>376395.1</v>
      </c>
      <c r="I416" s="28">
        <f>I417</f>
        <v>376395.1</v>
      </c>
    </row>
    <row r="417" spans="1:9" ht="38.25">
      <c r="A417" s="19" t="s">
        <v>103</v>
      </c>
      <c r="B417" s="17" t="s">
        <v>16</v>
      </c>
      <c r="C417" s="17" t="s">
        <v>122</v>
      </c>
      <c r="D417" s="17" t="s">
        <v>132</v>
      </c>
      <c r="E417" s="17" t="s">
        <v>113</v>
      </c>
      <c r="F417" s="17" t="s">
        <v>297</v>
      </c>
      <c r="G417" s="17" t="s">
        <v>30</v>
      </c>
      <c r="H417" s="29">
        <v>376395.1</v>
      </c>
      <c r="I417" s="29">
        <v>376395.1</v>
      </c>
    </row>
    <row r="418" spans="1:9" ht="204">
      <c r="A418" s="19" t="s">
        <v>298</v>
      </c>
      <c r="B418" s="17" t="s">
        <v>16</v>
      </c>
      <c r="C418" s="17" t="s">
        <v>122</v>
      </c>
      <c r="D418" s="17" t="s">
        <v>132</v>
      </c>
      <c r="E418" s="17" t="s">
        <v>113</v>
      </c>
      <c r="F418" s="17" t="s">
        <v>299</v>
      </c>
      <c r="G418" s="17" t="s">
        <v>110</v>
      </c>
      <c r="H418" s="28">
        <f>H419</f>
        <v>41997.8</v>
      </c>
      <c r="I418" s="28">
        <f>I419</f>
        <v>41997.8</v>
      </c>
    </row>
    <row r="419" spans="1:9" ht="38.25">
      <c r="A419" s="19" t="s">
        <v>103</v>
      </c>
      <c r="B419" s="17" t="s">
        <v>16</v>
      </c>
      <c r="C419" s="17" t="s">
        <v>122</v>
      </c>
      <c r="D419" s="17" t="s">
        <v>132</v>
      </c>
      <c r="E419" s="17" t="s">
        <v>113</v>
      </c>
      <c r="F419" s="17" t="s">
        <v>299</v>
      </c>
      <c r="G419" s="17" t="s">
        <v>30</v>
      </c>
      <c r="H419" s="29">
        <v>41997.8</v>
      </c>
      <c r="I419" s="29">
        <v>41997.8</v>
      </c>
    </row>
    <row r="420" spans="1:9" ht="38.25">
      <c r="A420" s="19" t="s">
        <v>300</v>
      </c>
      <c r="B420" s="17" t="s">
        <v>16</v>
      </c>
      <c r="C420" s="17" t="s">
        <v>122</v>
      </c>
      <c r="D420" s="17" t="s">
        <v>132</v>
      </c>
      <c r="E420" s="17" t="s">
        <v>115</v>
      </c>
      <c r="F420" s="17" t="s">
        <v>110</v>
      </c>
      <c r="G420" s="17" t="s">
        <v>110</v>
      </c>
      <c r="H420" s="28">
        <f>H421</f>
        <v>2841</v>
      </c>
      <c r="I420" s="28">
        <f>I421</f>
        <v>2841</v>
      </c>
    </row>
    <row r="421" spans="1:9" ht="63.75">
      <c r="A421" s="19" t="s">
        <v>301</v>
      </c>
      <c r="B421" s="17" t="s">
        <v>16</v>
      </c>
      <c r="C421" s="17" t="s">
        <v>122</v>
      </c>
      <c r="D421" s="17" t="s">
        <v>132</v>
      </c>
      <c r="E421" s="17" t="s">
        <v>115</v>
      </c>
      <c r="F421" s="17" t="s">
        <v>302</v>
      </c>
      <c r="G421" s="17" t="s">
        <v>110</v>
      </c>
      <c r="H421" s="28">
        <f>H422</f>
        <v>2841</v>
      </c>
      <c r="I421" s="28">
        <f>I422</f>
        <v>2841</v>
      </c>
    </row>
    <row r="422" spans="1:9" ht="38.25">
      <c r="A422" s="19" t="s">
        <v>103</v>
      </c>
      <c r="B422" s="17" t="s">
        <v>16</v>
      </c>
      <c r="C422" s="17" t="s">
        <v>122</v>
      </c>
      <c r="D422" s="17" t="s">
        <v>132</v>
      </c>
      <c r="E422" s="17" t="s">
        <v>115</v>
      </c>
      <c r="F422" s="17" t="s">
        <v>302</v>
      </c>
      <c r="G422" s="17" t="s">
        <v>30</v>
      </c>
      <c r="H422" s="29">
        <v>2841</v>
      </c>
      <c r="I422" s="29">
        <v>2841</v>
      </c>
    </row>
    <row r="423" spans="1:9" ht="63.75">
      <c r="A423" s="19" t="s">
        <v>303</v>
      </c>
      <c r="B423" s="17" t="s">
        <v>16</v>
      </c>
      <c r="C423" s="17" t="s">
        <v>122</v>
      </c>
      <c r="D423" s="17" t="s">
        <v>132</v>
      </c>
      <c r="E423" s="17" t="s">
        <v>131</v>
      </c>
      <c r="F423" s="17" t="s">
        <v>110</v>
      </c>
      <c r="G423" s="17" t="s">
        <v>110</v>
      </c>
      <c r="H423" s="28">
        <f>H424</f>
        <v>379.5</v>
      </c>
      <c r="I423" s="28">
        <f>I424</f>
        <v>379.5</v>
      </c>
    </row>
    <row r="424" spans="1:9" ht="76.5">
      <c r="A424" s="19" t="s">
        <v>304</v>
      </c>
      <c r="B424" s="17" t="s">
        <v>16</v>
      </c>
      <c r="C424" s="17" t="s">
        <v>122</v>
      </c>
      <c r="D424" s="17" t="s">
        <v>132</v>
      </c>
      <c r="E424" s="17" t="s">
        <v>131</v>
      </c>
      <c r="F424" s="17" t="s">
        <v>305</v>
      </c>
      <c r="G424" s="17" t="s">
        <v>110</v>
      </c>
      <c r="H424" s="28">
        <f>H425</f>
        <v>379.5</v>
      </c>
      <c r="I424" s="28">
        <f>I425</f>
        <v>379.5</v>
      </c>
    </row>
    <row r="425" spans="1:9" ht="38.25">
      <c r="A425" s="19" t="s">
        <v>103</v>
      </c>
      <c r="B425" s="17" t="s">
        <v>16</v>
      </c>
      <c r="C425" s="17" t="s">
        <v>122</v>
      </c>
      <c r="D425" s="17" t="s">
        <v>132</v>
      </c>
      <c r="E425" s="17" t="s">
        <v>131</v>
      </c>
      <c r="F425" s="17" t="s">
        <v>305</v>
      </c>
      <c r="G425" s="17" t="s">
        <v>30</v>
      </c>
      <c r="H425" s="28">
        <v>379.5</v>
      </c>
      <c r="I425" s="28">
        <v>379.5</v>
      </c>
    </row>
    <row r="426" spans="1:9" ht="204">
      <c r="A426" s="19" t="s">
        <v>306</v>
      </c>
      <c r="B426" s="17" t="s">
        <v>16</v>
      </c>
      <c r="C426" s="17" t="s">
        <v>122</v>
      </c>
      <c r="D426" s="17" t="s">
        <v>132</v>
      </c>
      <c r="E426" s="17" t="s">
        <v>117</v>
      </c>
      <c r="F426" s="17" t="s">
        <v>110</v>
      </c>
      <c r="G426" s="17" t="s">
        <v>110</v>
      </c>
      <c r="H426" s="28">
        <f>H427</f>
        <v>8057.3</v>
      </c>
      <c r="I426" s="28">
        <f>I427</f>
        <v>8057.3</v>
      </c>
    </row>
    <row r="427" spans="1:9" ht="191.25">
      <c r="A427" s="19" t="s">
        <v>152</v>
      </c>
      <c r="B427" s="17" t="s">
        <v>16</v>
      </c>
      <c r="C427" s="17" t="s">
        <v>122</v>
      </c>
      <c r="D427" s="17" t="s">
        <v>132</v>
      </c>
      <c r="E427" s="17" t="s">
        <v>117</v>
      </c>
      <c r="F427" s="17" t="s">
        <v>307</v>
      </c>
      <c r="G427" s="17" t="s">
        <v>110</v>
      </c>
      <c r="H427" s="28">
        <f>H428</f>
        <v>8057.3</v>
      </c>
      <c r="I427" s="28">
        <f>I428</f>
        <v>8057.3</v>
      </c>
    </row>
    <row r="428" spans="1:9" ht="38.25">
      <c r="A428" s="19" t="s">
        <v>103</v>
      </c>
      <c r="B428" s="17" t="s">
        <v>16</v>
      </c>
      <c r="C428" s="17" t="s">
        <v>122</v>
      </c>
      <c r="D428" s="17" t="s">
        <v>132</v>
      </c>
      <c r="E428" s="17" t="s">
        <v>117</v>
      </c>
      <c r="F428" s="17" t="s">
        <v>307</v>
      </c>
      <c r="G428" s="17" t="s">
        <v>30</v>
      </c>
      <c r="H428" s="29">
        <v>8057.3</v>
      </c>
      <c r="I428" s="29">
        <v>8057.3</v>
      </c>
    </row>
    <row r="429" spans="1:9" ht="25.5">
      <c r="A429" s="19" t="s">
        <v>308</v>
      </c>
      <c r="B429" s="17" t="s">
        <v>16</v>
      </c>
      <c r="C429" s="17" t="s">
        <v>122</v>
      </c>
      <c r="D429" s="17" t="s">
        <v>132</v>
      </c>
      <c r="E429" s="17" t="s">
        <v>146</v>
      </c>
      <c r="F429" s="17" t="s">
        <v>110</v>
      </c>
      <c r="G429" s="17" t="s">
        <v>110</v>
      </c>
      <c r="H429" s="28">
        <v>72</v>
      </c>
      <c r="I429" s="28">
        <v>72</v>
      </c>
    </row>
    <row r="430" spans="1:9" ht="25.5">
      <c r="A430" s="19" t="s">
        <v>295</v>
      </c>
      <c r="B430" s="17" t="s">
        <v>16</v>
      </c>
      <c r="C430" s="17" t="s">
        <v>122</v>
      </c>
      <c r="D430" s="17" t="s">
        <v>132</v>
      </c>
      <c r="E430" s="17" t="s">
        <v>146</v>
      </c>
      <c r="F430" s="17" t="s">
        <v>296</v>
      </c>
      <c r="G430" s="17" t="s">
        <v>110</v>
      </c>
      <c r="H430" s="28">
        <v>72</v>
      </c>
      <c r="I430" s="28">
        <v>72</v>
      </c>
    </row>
    <row r="431" spans="1:9" ht="38.25">
      <c r="A431" s="19" t="s">
        <v>103</v>
      </c>
      <c r="B431" s="17" t="s">
        <v>16</v>
      </c>
      <c r="C431" s="17" t="s">
        <v>122</v>
      </c>
      <c r="D431" s="17" t="s">
        <v>132</v>
      </c>
      <c r="E431" s="17" t="s">
        <v>146</v>
      </c>
      <c r="F431" s="17" t="s">
        <v>296</v>
      </c>
      <c r="G431" s="17" t="s">
        <v>30</v>
      </c>
      <c r="H431" s="28">
        <v>72</v>
      </c>
      <c r="I431" s="28">
        <v>72</v>
      </c>
    </row>
    <row r="432" spans="1:9" ht="38.25">
      <c r="A432" s="19" t="s">
        <v>77</v>
      </c>
      <c r="B432" s="17" t="s">
        <v>16</v>
      </c>
      <c r="C432" s="17" t="s">
        <v>122</v>
      </c>
      <c r="D432" s="17" t="s">
        <v>87</v>
      </c>
      <c r="E432" s="17" t="s">
        <v>110</v>
      </c>
      <c r="F432" s="17" t="s">
        <v>110</v>
      </c>
      <c r="G432" s="17" t="s">
        <v>110</v>
      </c>
      <c r="H432" s="28">
        <f aca="true" t="shared" si="27" ref="H432:I434">H433</f>
        <v>72599.1</v>
      </c>
      <c r="I432" s="28">
        <f t="shared" si="27"/>
        <v>72604</v>
      </c>
    </row>
    <row r="433" spans="1:9" ht="25.5">
      <c r="A433" s="19" t="s">
        <v>309</v>
      </c>
      <c r="B433" s="17" t="s">
        <v>16</v>
      </c>
      <c r="C433" s="17" t="s">
        <v>122</v>
      </c>
      <c r="D433" s="17" t="s">
        <v>87</v>
      </c>
      <c r="E433" s="17" t="s">
        <v>113</v>
      </c>
      <c r="F433" s="17" t="s">
        <v>110</v>
      </c>
      <c r="G433" s="17" t="s">
        <v>110</v>
      </c>
      <c r="H433" s="28">
        <f t="shared" si="27"/>
        <v>72599.1</v>
      </c>
      <c r="I433" s="28">
        <f t="shared" si="27"/>
        <v>72604</v>
      </c>
    </row>
    <row r="434" spans="1:9" ht="12.75">
      <c r="A434" s="19" t="s">
        <v>250</v>
      </c>
      <c r="B434" s="17" t="s">
        <v>16</v>
      </c>
      <c r="C434" s="17" t="s">
        <v>122</v>
      </c>
      <c r="D434" s="17" t="s">
        <v>87</v>
      </c>
      <c r="E434" s="17" t="s">
        <v>113</v>
      </c>
      <c r="F434" s="17" t="s">
        <v>251</v>
      </c>
      <c r="G434" s="17" t="s">
        <v>110</v>
      </c>
      <c r="H434" s="28">
        <f t="shared" si="27"/>
        <v>72599.1</v>
      </c>
      <c r="I434" s="28">
        <f t="shared" si="27"/>
        <v>72604</v>
      </c>
    </row>
    <row r="435" spans="1:9" ht="38.25">
      <c r="A435" s="19" t="s">
        <v>103</v>
      </c>
      <c r="B435" s="17" t="s">
        <v>16</v>
      </c>
      <c r="C435" s="17" t="s">
        <v>122</v>
      </c>
      <c r="D435" s="17" t="s">
        <v>87</v>
      </c>
      <c r="E435" s="17" t="s">
        <v>113</v>
      </c>
      <c r="F435" s="17" t="s">
        <v>251</v>
      </c>
      <c r="G435" s="17" t="s">
        <v>30</v>
      </c>
      <c r="H435" s="29">
        <v>72599.1</v>
      </c>
      <c r="I435" s="29">
        <v>72604</v>
      </c>
    </row>
    <row r="436" spans="1:9" ht="51">
      <c r="A436" s="19" t="s">
        <v>78</v>
      </c>
      <c r="B436" s="17" t="s">
        <v>16</v>
      </c>
      <c r="C436" s="17" t="s">
        <v>122</v>
      </c>
      <c r="D436" s="17" t="s">
        <v>42</v>
      </c>
      <c r="E436" s="17" t="s">
        <v>110</v>
      </c>
      <c r="F436" s="17" t="s">
        <v>110</v>
      </c>
      <c r="G436" s="17" t="s">
        <v>110</v>
      </c>
      <c r="H436" s="28">
        <f aca="true" t="shared" si="28" ref="H436:I438">H437</f>
        <v>11646.9</v>
      </c>
      <c r="I436" s="28">
        <f t="shared" si="28"/>
        <v>11646.9</v>
      </c>
    </row>
    <row r="437" spans="1:9" ht="25.5">
      <c r="A437" s="19" t="s">
        <v>309</v>
      </c>
      <c r="B437" s="17" t="s">
        <v>16</v>
      </c>
      <c r="C437" s="17" t="s">
        <v>122</v>
      </c>
      <c r="D437" s="17" t="s">
        <v>42</v>
      </c>
      <c r="E437" s="17" t="s">
        <v>113</v>
      </c>
      <c r="F437" s="17" t="s">
        <v>110</v>
      </c>
      <c r="G437" s="17" t="s">
        <v>110</v>
      </c>
      <c r="H437" s="28">
        <f t="shared" si="28"/>
        <v>11646.9</v>
      </c>
      <c r="I437" s="28">
        <f t="shared" si="28"/>
        <v>11646.9</v>
      </c>
    </row>
    <row r="438" spans="1:9" ht="12.75">
      <c r="A438" s="19" t="s">
        <v>250</v>
      </c>
      <c r="B438" s="17" t="s">
        <v>16</v>
      </c>
      <c r="C438" s="17" t="s">
        <v>122</v>
      </c>
      <c r="D438" s="17" t="s">
        <v>42</v>
      </c>
      <c r="E438" s="17" t="s">
        <v>113</v>
      </c>
      <c r="F438" s="17" t="s">
        <v>251</v>
      </c>
      <c r="G438" s="17" t="s">
        <v>110</v>
      </c>
      <c r="H438" s="28">
        <f t="shared" si="28"/>
        <v>11646.9</v>
      </c>
      <c r="I438" s="28">
        <f t="shared" si="28"/>
        <v>11646.9</v>
      </c>
    </row>
    <row r="439" spans="1:9" ht="38.25">
      <c r="A439" s="19" t="s">
        <v>103</v>
      </c>
      <c r="B439" s="17" t="s">
        <v>16</v>
      </c>
      <c r="C439" s="17" t="s">
        <v>122</v>
      </c>
      <c r="D439" s="17" t="s">
        <v>42</v>
      </c>
      <c r="E439" s="17" t="s">
        <v>113</v>
      </c>
      <c r="F439" s="17" t="s">
        <v>251</v>
      </c>
      <c r="G439" s="17" t="s">
        <v>30</v>
      </c>
      <c r="H439" s="28">
        <v>11646.9</v>
      </c>
      <c r="I439" s="28">
        <v>11646.9</v>
      </c>
    </row>
    <row r="440" spans="1:9" ht="38.25">
      <c r="A440" s="19" t="s">
        <v>79</v>
      </c>
      <c r="B440" s="17" t="s">
        <v>16</v>
      </c>
      <c r="C440" s="17" t="s">
        <v>122</v>
      </c>
      <c r="D440" s="17" t="s">
        <v>141</v>
      </c>
      <c r="E440" s="17" t="s">
        <v>110</v>
      </c>
      <c r="F440" s="17" t="s">
        <v>110</v>
      </c>
      <c r="G440" s="17" t="s">
        <v>110</v>
      </c>
      <c r="H440" s="28">
        <f aca="true" t="shared" si="29" ref="H440:I442">H441</f>
        <v>3770.1</v>
      </c>
      <c r="I440" s="28">
        <f t="shared" si="29"/>
        <v>3770.1</v>
      </c>
    </row>
    <row r="441" spans="1:9" ht="38.25">
      <c r="A441" s="19" t="s">
        <v>310</v>
      </c>
      <c r="B441" s="17" t="s">
        <v>16</v>
      </c>
      <c r="C441" s="17" t="s">
        <v>122</v>
      </c>
      <c r="D441" s="17" t="s">
        <v>141</v>
      </c>
      <c r="E441" s="17" t="s">
        <v>113</v>
      </c>
      <c r="F441" s="17" t="s">
        <v>110</v>
      </c>
      <c r="G441" s="17" t="s">
        <v>110</v>
      </c>
      <c r="H441" s="28">
        <f t="shared" si="29"/>
        <v>3770.1</v>
      </c>
      <c r="I441" s="28">
        <f t="shared" si="29"/>
        <v>3770.1</v>
      </c>
    </row>
    <row r="442" spans="1:9" ht="12.75">
      <c r="A442" s="19" t="s">
        <v>311</v>
      </c>
      <c r="B442" s="17" t="s">
        <v>16</v>
      </c>
      <c r="C442" s="17" t="s">
        <v>122</v>
      </c>
      <c r="D442" s="17" t="s">
        <v>141</v>
      </c>
      <c r="E442" s="17" t="s">
        <v>113</v>
      </c>
      <c r="F442" s="17" t="s">
        <v>312</v>
      </c>
      <c r="G442" s="17" t="s">
        <v>110</v>
      </c>
      <c r="H442" s="28">
        <f t="shared" si="29"/>
        <v>3770.1</v>
      </c>
      <c r="I442" s="28">
        <f t="shared" si="29"/>
        <v>3770.1</v>
      </c>
    </row>
    <row r="443" spans="1:9" ht="38.25">
      <c r="A443" s="19" t="s">
        <v>103</v>
      </c>
      <c r="B443" s="17" t="s">
        <v>16</v>
      </c>
      <c r="C443" s="17" t="s">
        <v>122</v>
      </c>
      <c r="D443" s="17" t="s">
        <v>141</v>
      </c>
      <c r="E443" s="17" t="s">
        <v>113</v>
      </c>
      <c r="F443" s="17" t="s">
        <v>312</v>
      </c>
      <c r="G443" s="17" t="s">
        <v>30</v>
      </c>
      <c r="H443" s="28">
        <v>3770.1</v>
      </c>
      <c r="I443" s="28">
        <v>3770.1</v>
      </c>
    </row>
    <row r="444" spans="1:9" ht="38.25">
      <c r="A444" s="19" t="s">
        <v>80</v>
      </c>
      <c r="B444" s="17" t="s">
        <v>16</v>
      </c>
      <c r="C444" s="17" t="s">
        <v>122</v>
      </c>
      <c r="D444" s="17" t="s">
        <v>142</v>
      </c>
      <c r="E444" s="17" t="s">
        <v>110</v>
      </c>
      <c r="F444" s="17" t="s">
        <v>110</v>
      </c>
      <c r="G444" s="17" t="s">
        <v>110</v>
      </c>
      <c r="H444" s="28">
        <f>H445</f>
        <v>9908.5</v>
      </c>
      <c r="I444" s="28">
        <f>I445</f>
        <v>9908.5</v>
      </c>
    </row>
    <row r="445" spans="1:9" ht="63.75">
      <c r="A445" s="19" t="s">
        <v>313</v>
      </c>
      <c r="B445" s="17" t="s">
        <v>16</v>
      </c>
      <c r="C445" s="17" t="s">
        <v>122</v>
      </c>
      <c r="D445" s="17" t="s">
        <v>142</v>
      </c>
      <c r="E445" s="17" t="s">
        <v>113</v>
      </c>
      <c r="F445" s="17" t="s">
        <v>110</v>
      </c>
      <c r="G445" s="17" t="s">
        <v>110</v>
      </c>
      <c r="H445" s="28">
        <f>H446+H448</f>
        <v>9908.5</v>
      </c>
      <c r="I445" s="28">
        <f>I446+I448</f>
        <v>9908.5</v>
      </c>
    </row>
    <row r="446" spans="1:9" ht="63.75">
      <c r="A446" s="19" t="s">
        <v>1</v>
      </c>
      <c r="B446" s="17" t="s">
        <v>16</v>
      </c>
      <c r="C446" s="17" t="s">
        <v>122</v>
      </c>
      <c r="D446" s="17" t="s">
        <v>142</v>
      </c>
      <c r="E446" s="17" t="s">
        <v>113</v>
      </c>
      <c r="F446" s="17" t="s">
        <v>257</v>
      </c>
      <c r="G446" s="17" t="s">
        <v>110</v>
      </c>
      <c r="H446" s="28">
        <f>H447</f>
        <v>9508.5</v>
      </c>
      <c r="I446" s="28">
        <f>I447</f>
        <v>9508.5</v>
      </c>
    </row>
    <row r="447" spans="1:9" ht="38.25">
      <c r="A447" s="19" t="s">
        <v>103</v>
      </c>
      <c r="B447" s="17" t="s">
        <v>16</v>
      </c>
      <c r="C447" s="17" t="s">
        <v>122</v>
      </c>
      <c r="D447" s="17" t="s">
        <v>142</v>
      </c>
      <c r="E447" s="17" t="s">
        <v>113</v>
      </c>
      <c r="F447" s="17" t="s">
        <v>257</v>
      </c>
      <c r="G447" s="17" t="s">
        <v>30</v>
      </c>
      <c r="H447" s="28">
        <v>9508.5</v>
      </c>
      <c r="I447" s="28">
        <v>9508.5</v>
      </c>
    </row>
    <row r="448" spans="1:9" ht="25.5">
      <c r="A448" s="19" t="s">
        <v>315</v>
      </c>
      <c r="B448" s="17" t="s">
        <v>16</v>
      </c>
      <c r="C448" s="17" t="s">
        <v>122</v>
      </c>
      <c r="D448" s="17" t="s">
        <v>142</v>
      </c>
      <c r="E448" s="17" t="s">
        <v>117</v>
      </c>
      <c r="F448" s="17" t="s">
        <v>110</v>
      </c>
      <c r="G448" s="17" t="s">
        <v>110</v>
      </c>
      <c r="H448" s="28">
        <f>H449</f>
        <v>400</v>
      </c>
      <c r="I448" s="28">
        <f>I449</f>
        <v>400</v>
      </c>
    </row>
    <row r="449" spans="1:9" ht="12.75">
      <c r="A449" s="19" t="s">
        <v>107</v>
      </c>
      <c r="B449" s="17" t="s">
        <v>16</v>
      </c>
      <c r="C449" s="17" t="s">
        <v>122</v>
      </c>
      <c r="D449" s="17" t="s">
        <v>142</v>
      </c>
      <c r="E449" s="17" t="s">
        <v>117</v>
      </c>
      <c r="F449" s="17" t="s">
        <v>316</v>
      </c>
      <c r="G449" s="17" t="s">
        <v>110</v>
      </c>
      <c r="H449" s="28">
        <f>H450</f>
        <v>400</v>
      </c>
      <c r="I449" s="28">
        <f>I450</f>
        <v>400</v>
      </c>
    </row>
    <row r="450" spans="1:9" ht="38.25">
      <c r="A450" s="19" t="s">
        <v>103</v>
      </c>
      <c r="B450" s="17" t="s">
        <v>16</v>
      </c>
      <c r="C450" s="17" t="s">
        <v>122</v>
      </c>
      <c r="D450" s="17" t="s">
        <v>142</v>
      </c>
      <c r="E450" s="17" t="s">
        <v>117</v>
      </c>
      <c r="F450" s="17" t="s">
        <v>316</v>
      </c>
      <c r="G450" s="17" t="s">
        <v>30</v>
      </c>
      <c r="H450" s="29">
        <v>400</v>
      </c>
      <c r="I450" s="29">
        <v>400</v>
      </c>
    </row>
    <row r="451" spans="1:9" ht="38.25">
      <c r="A451" s="19" t="s">
        <v>123</v>
      </c>
      <c r="B451" s="17" t="s">
        <v>16</v>
      </c>
      <c r="C451" s="17" t="s">
        <v>122</v>
      </c>
      <c r="D451" s="17" t="s">
        <v>124</v>
      </c>
      <c r="E451" s="17" t="s">
        <v>110</v>
      </c>
      <c r="F451" s="17" t="s">
        <v>110</v>
      </c>
      <c r="G451" s="17" t="s">
        <v>110</v>
      </c>
      <c r="H451" s="28">
        <f>H452+H455+H458+H461+H464</f>
        <v>31638.3</v>
      </c>
      <c r="I451" s="28">
        <f>I452+I455+I458+I461+I464</f>
        <v>31657.5</v>
      </c>
    </row>
    <row r="452" spans="1:9" ht="38.25">
      <c r="A452" s="19" t="s">
        <v>317</v>
      </c>
      <c r="B452" s="17" t="s">
        <v>16</v>
      </c>
      <c r="C452" s="17" t="s">
        <v>122</v>
      </c>
      <c r="D452" s="17" t="s">
        <v>124</v>
      </c>
      <c r="E452" s="17" t="s">
        <v>113</v>
      </c>
      <c r="F452" s="17" t="s">
        <v>110</v>
      </c>
      <c r="G452" s="17" t="s">
        <v>110</v>
      </c>
      <c r="H452" s="28">
        <f>H453</f>
        <v>1269.5</v>
      </c>
      <c r="I452" s="28">
        <f>I453</f>
        <v>1269.5</v>
      </c>
    </row>
    <row r="453" spans="1:9" ht="51">
      <c r="A453" s="19" t="s">
        <v>47</v>
      </c>
      <c r="B453" s="17" t="s">
        <v>16</v>
      </c>
      <c r="C453" s="17" t="s">
        <v>122</v>
      </c>
      <c r="D453" s="17" t="s">
        <v>124</v>
      </c>
      <c r="E453" s="17" t="s">
        <v>113</v>
      </c>
      <c r="F453" s="17" t="s">
        <v>318</v>
      </c>
      <c r="G453" s="17" t="s">
        <v>110</v>
      </c>
      <c r="H453" s="28">
        <f>H454</f>
        <v>1269.5</v>
      </c>
      <c r="I453" s="28">
        <f>I454</f>
        <v>1269.5</v>
      </c>
    </row>
    <row r="454" spans="1:9" ht="12.75">
      <c r="A454" s="19" t="s">
        <v>26</v>
      </c>
      <c r="B454" s="17" t="s">
        <v>16</v>
      </c>
      <c r="C454" s="17" t="s">
        <v>122</v>
      </c>
      <c r="D454" s="17" t="s">
        <v>124</v>
      </c>
      <c r="E454" s="17" t="s">
        <v>113</v>
      </c>
      <c r="F454" s="17" t="s">
        <v>318</v>
      </c>
      <c r="G454" s="17" t="s">
        <v>27</v>
      </c>
      <c r="H454" s="29">
        <v>1269.5</v>
      </c>
      <c r="I454" s="29">
        <v>1269.5</v>
      </c>
    </row>
    <row r="455" spans="1:9" ht="25.5">
      <c r="A455" s="19" t="s">
        <v>319</v>
      </c>
      <c r="B455" s="17" t="s">
        <v>16</v>
      </c>
      <c r="C455" s="17" t="s">
        <v>122</v>
      </c>
      <c r="D455" s="17" t="s">
        <v>124</v>
      </c>
      <c r="E455" s="17" t="s">
        <v>115</v>
      </c>
      <c r="F455" s="17" t="s">
        <v>110</v>
      </c>
      <c r="G455" s="17" t="s">
        <v>110</v>
      </c>
      <c r="H455" s="28">
        <f>H456</f>
        <v>4932.9</v>
      </c>
      <c r="I455" s="28">
        <f>I456</f>
        <v>4932.9</v>
      </c>
    </row>
    <row r="456" spans="1:9" ht="217.5" customHeight="1">
      <c r="A456" s="19" t="s">
        <v>368</v>
      </c>
      <c r="B456" s="17" t="s">
        <v>16</v>
      </c>
      <c r="C456" s="17" t="s">
        <v>122</v>
      </c>
      <c r="D456" s="17" t="s">
        <v>124</v>
      </c>
      <c r="E456" s="17" t="s">
        <v>115</v>
      </c>
      <c r="F456" s="17" t="s">
        <v>360</v>
      </c>
      <c r="G456" s="17" t="s">
        <v>110</v>
      </c>
      <c r="H456" s="28">
        <f>H457</f>
        <v>4932.9</v>
      </c>
      <c r="I456" s="28">
        <f>I457</f>
        <v>4932.9</v>
      </c>
    </row>
    <row r="457" spans="1:9" ht="12.75">
      <c r="A457" s="19" t="s">
        <v>26</v>
      </c>
      <c r="B457" s="17" t="s">
        <v>16</v>
      </c>
      <c r="C457" s="17" t="s">
        <v>122</v>
      </c>
      <c r="D457" s="17" t="s">
        <v>124</v>
      </c>
      <c r="E457" s="17" t="s">
        <v>115</v>
      </c>
      <c r="F457" s="17" t="s">
        <v>360</v>
      </c>
      <c r="G457" s="17" t="s">
        <v>27</v>
      </c>
      <c r="H457" s="29">
        <v>4932.9</v>
      </c>
      <c r="I457" s="29">
        <v>4932.9</v>
      </c>
    </row>
    <row r="458" spans="1:9" ht="25.5">
      <c r="A458" s="19" t="s">
        <v>320</v>
      </c>
      <c r="B458" s="17" t="s">
        <v>16</v>
      </c>
      <c r="C458" s="17" t="s">
        <v>122</v>
      </c>
      <c r="D458" s="17" t="s">
        <v>124</v>
      </c>
      <c r="E458" s="17" t="s">
        <v>131</v>
      </c>
      <c r="F458" s="17" t="s">
        <v>110</v>
      </c>
      <c r="G458" s="17" t="s">
        <v>110</v>
      </c>
      <c r="H458" s="28">
        <f>H459</f>
        <v>7943.1</v>
      </c>
      <c r="I458" s="28">
        <f>I459</f>
        <v>7943.1</v>
      </c>
    </row>
    <row r="459" spans="1:9" ht="204">
      <c r="A459" s="19" t="s">
        <v>368</v>
      </c>
      <c r="B459" s="17" t="s">
        <v>16</v>
      </c>
      <c r="C459" s="17" t="s">
        <v>122</v>
      </c>
      <c r="D459" s="17" t="s">
        <v>124</v>
      </c>
      <c r="E459" s="17" t="s">
        <v>131</v>
      </c>
      <c r="F459" s="17" t="s">
        <v>360</v>
      </c>
      <c r="G459" s="17" t="s">
        <v>110</v>
      </c>
      <c r="H459" s="28">
        <f>H460</f>
        <v>7943.1</v>
      </c>
      <c r="I459" s="28">
        <f>I460</f>
        <v>7943.1</v>
      </c>
    </row>
    <row r="460" spans="1:9" ht="12.75">
      <c r="A460" s="19" t="s">
        <v>26</v>
      </c>
      <c r="B460" s="17" t="s">
        <v>16</v>
      </c>
      <c r="C460" s="17" t="s">
        <v>122</v>
      </c>
      <c r="D460" s="17" t="s">
        <v>124</v>
      </c>
      <c r="E460" s="17" t="s">
        <v>131</v>
      </c>
      <c r="F460" s="17" t="s">
        <v>360</v>
      </c>
      <c r="G460" s="17" t="s">
        <v>27</v>
      </c>
      <c r="H460" s="29">
        <v>7943.1</v>
      </c>
      <c r="I460" s="29">
        <v>7943.1</v>
      </c>
    </row>
    <row r="461" spans="1:9" ht="38.25">
      <c r="A461" s="19" t="s">
        <v>321</v>
      </c>
      <c r="B461" s="17" t="s">
        <v>16</v>
      </c>
      <c r="C461" s="17" t="s">
        <v>122</v>
      </c>
      <c r="D461" s="17" t="s">
        <v>124</v>
      </c>
      <c r="E461" s="17" t="s">
        <v>117</v>
      </c>
      <c r="F461" s="17" t="s">
        <v>110</v>
      </c>
      <c r="G461" s="17" t="s">
        <v>110</v>
      </c>
      <c r="H461" s="28">
        <f>H462</f>
        <v>15620.8</v>
      </c>
      <c r="I461" s="28">
        <f>I462</f>
        <v>15620.8</v>
      </c>
    </row>
    <row r="462" spans="1:9" ht="204">
      <c r="A462" s="19" t="s">
        <v>368</v>
      </c>
      <c r="B462" s="17" t="s">
        <v>16</v>
      </c>
      <c r="C462" s="17" t="s">
        <v>122</v>
      </c>
      <c r="D462" s="17" t="s">
        <v>124</v>
      </c>
      <c r="E462" s="17" t="s">
        <v>117</v>
      </c>
      <c r="F462" s="17" t="s">
        <v>360</v>
      </c>
      <c r="G462" s="17" t="s">
        <v>110</v>
      </c>
      <c r="H462" s="28">
        <f>H463</f>
        <v>15620.8</v>
      </c>
      <c r="I462" s="28">
        <f>I463</f>
        <v>15620.8</v>
      </c>
    </row>
    <row r="463" spans="1:9" ht="12.75">
      <c r="A463" s="19" t="s">
        <v>26</v>
      </c>
      <c r="B463" s="17" t="s">
        <v>16</v>
      </c>
      <c r="C463" s="17" t="s">
        <v>122</v>
      </c>
      <c r="D463" s="17" t="s">
        <v>124</v>
      </c>
      <c r="E463" s="17" t="s">
        <v>117</v>
      </c>
      <c r="F463" s="17" t="s">
        <v>360</v>
      </c>
      <c r="G463" s="17" t="s">
        <v>27</v>
      </c>
      <c r="H463" s="29">
        <v>15620.8</v>
      </c>
      <c r="I463" s="29">
        <v>15620.8</v>
      </c>
    </row>
    <row r="464" spans="1:9" ht="51">
      <c r="A464" s="19" t="s">
        <v>322</v>
      </c>
      <c r="B464" s="17" t="s">
        <v>16</v>
      </c>
      <c r="C464" s="17" t="s">
        <v>122</v>
      </c>
      <c r="D464" s="17" t="s">
        <v>124</v>
      </c>
      <c r="E464" s="17" t="s">
        <v>118</v>
      </c>
      <c r="F464" s="17" t="s">
        <v>110</v>
      </c>
      <c r="G464" s="17" t="s">
        <v>110</v>
      </c>
      <c r="H464" s="28">
        <f>H465</f>
        <v>1872</v>
      </c>
      <c r="I464" s="28">
        <f>I465</f>
        <v>1891.2</v>
      </c>
    </row>
    <row r="465" spans="1:9" ht="140.25">
      <c r="A465" s="19" t="s">
        <v>356</v>
      </c>
      <c r="B465" s="17" t="s">
        <v>16</v>
      </c>
      <c r="C465" s="17" t="s">
        <v>122</v>
      </c>
      <c r="D465" s="17" t="s">
        <v>124</v>
      </c>
      <c r="E465" s="17" t="s">
        <v>118</v>
      </c>
      <c r="F465" s="17" t="s">
        <v>323</v>
      </c>
      <c r="G465" s="17" t="s">
        <v>110</v>
      </c>
      <c r="H465" s="28">
        <f>H466</f>
        <v>1872</v>
      </c>
      <c r="I465" s="28">
        <f>I466</f>
        <v>1891.2</v>
      </c>
    </row>
    <row r="466" spans="1:9" ht="12.75">
      <c r="A466" s="19" t="s">
        <v>26</v>
      </c>
      <c r="B466" s="17" t="s">
        <v>16</v>
      </c>
      <c r="C466" s="17" t="s">
        <v>122</v>
      </c>
      <c r="D466" s="17" t="s">
        <v>124</v>
      </c>
      <c r="E466" s="17" t="s">
        <v>118</v>
      </c>
      <c r="F466" s="17" t="s">
        <v>323</v>
      </c>
      <c r="G466" s="17" t="s">
        <v>27</v>
      </c>
      <c r="H466" s="29">
        <v>1872</v>
      </c>
      <c r="I466" s="29">
        <v>1891.2</v>
      </c>
    </row>
    <row r="467" spans="1:9" ht="51">
      <c r="A467" s="19" t="s">
        <v>81</v>
      </c>
      <c r="B467" s="17" t="s">
        <v>16</v>
      </c>
      <c r="C467" s="17" t="s">
        <v>122</v>
      </c>
      <c r="D467" s="17" t="s">
        <v>153</v>
      </c>
      <c r="E467" s="17" t="s">
        <v>110</v>
      </c>
      <c r="F467" s="17" t="s">
        <v>110</v>
      </c>
      <c r="G467" s="17" t="s">
        <v>110</v>
      </c>
      <c r="H467" s="28">
        <f>H468+H472+H476</f>
        <v>3403</v>
      </c>
      <c r="I467" s="28">
        <f>I468+I472+I476</f>
        <v>3403</v>
      </c>
    </row>
    <row r="468" spans="1:9" ht="38.25">
      <c r="A468" s="19" t="s">
        <v>324</v>
      </c>
      <c r="B468" s="17" t="s">
        <v>16</v>
      </c>
      <c r="C468" s="17" t="s">
        <v>122</v>
      </c>
      <c r="D468" s="17" t="s">
        <v>153</v>
      </c>
      <c r="E468" s="17" t="s">
        <v>113</v>
      </c>
      <c r="F468" s="17" t="s">
        <v>110</v>
      </c>
      <c r="G468" s="17" t="s">
        <v>110</v>
      </c>
      <c r="H468" s="28">
        <f>H469</f>
        <v>3003</v>
      </c>
      <c r="I468" s="28">
        <f>I469</f>
        <v>3003</v>
      </c>
    </row>
    <row r="469" spans="1:9" ht="12.75">
      <c r="A469" s="19" t="s">
        <v>108</v>
      </c>
      <c r="B469" s="17" t="s">
        <v>16</v>
      </c>
      <c r="C469" s="17" t="s">
        <v>122</v>
      </c>
      <c r="D469" s="17" t="s">
        <v>153</v>
      </c>
      <c r="E469" s="17" t="s">
        <v>113</v>
      </c>
      <c r="F469" s="17" t="s">
        <v>325</v>
      </c>
      <c r="G469" s="17" t="s">
        <v>110</v>
      </c>
      <c r="H469" s="28">
        <f>H470+H471</f>
        <v>3003</v>
      </c>
      <c r="I469" s="28">
        <f>I470+I471</f>
        <v>3003</v>
      </c>
    </row>
    <row r="470" spans="1:9" ht="63.75">
      <c r="A470" s="19" t="s">
        <v>23</v>
      </c>
      <c r="B470" s="17" t="s">
        <v>16</v>
      </c>
      <c r="C470" s="17" t="s">
        <v>122</v>
      </c>
      <c r="D470" s="17" t="s">
        <v>153</v>
      </c>
      <c r="E470" s="17" t="s">
        <v>113</v>
      </c>
      <c r="F470" s="17" t="s">
        <v>325</v>
      </c>
      <c r="G470" s="17" t="s">
        <v>24</v>
      </c>
      <c r="H470" s="28">
        <v>60</v>
      </c>
      <c r="I470" s="28">
        <v>60</v>
      </c>
    </row>
    <row r="471" spans="1:9" ht="25.5">
      <c r="A471" s="19" t="s">
        <v>168</v>
      </c>
      <c r="B471" s="17" t="s">
        <v>16</v>
      </c>
      <c r="C471" s="17" t="s">
        <v>122</v>
      </c>
      <c r="D471" s="17" t="s">
        <v>153</v>
      </c>
      <c r="E471" s="17" t="s">
        <v>113</v>
      </c>
      <c r="F471" s="17" t="s">
        <v>325</v>
      </c>
      <c r="G471" s="17" t="s">
        <v>25</v>
      </c>
      <c r="H471" s="28">
        <f>3003-60</f>
        <v>2943</v>
      </c>
      <c r="I471" s="28">
        <f>3003-60</f>
        <v>2943</v>
      </c>
    </row>
    <row r="472" spans="1:9" ht="38.25">
      <c r="A472" s="19" t="s">
        <v>326</v>
      </c>
      <c r="B472" s="17" t="s">
        <v>16</v>
      </c>
      <c r="C472" s="17" t="s">
        <v>122</v>
      </c>
      <c r="D472" s="17" t="s">
        <v>153</v>
      </c>
      <c r="E472" s="17" t="s">
        <v>115</v>
      </c>
      <c r="F472" s="17" t="s">
        <v>110</v>
      </c>
      <c r="G472" s="17" t="s">
        <v>110</v>
      </c>
      <c r="H472" s="28">
        <f>H473</f>
        <v>260</v>
      </c>
      <c r="I472" s="28">
        <f>I473</f>
        <v>260</v>
      </c>
    </row>
    <row r="473" spans="1:9" ht="12.75">
      <c r="A473" s="19" t="s">
        <v>108</v>
      </c>
      <c r="B473" s="17" t="s">
        <v>16</v>
      </c>
      <c r="C473" s="17" t="s">
        <v>122</v>
      </c>
      <c r="D473" s="17" t="s">
        <v>153</v>
      </c>
      <c r="E473" s="17" t="s">
        <v>115</v>
      </c>
      <c r="F473" s="17" t="s">
        <v>325</v>
      </c>
      <c r="G473" s="17" t="s">
        <v>110</v>
      </c>
      <c r="H473" s="28">
        <f>H474+H475</f>
        <v>260</v>
      </c>
      <c r="I473" s="28">
        <f>I474+I475</f>
        <v>260</v>
      </c>
    </row>
    <row r="474" spans="1:9" ht="63.75">
      <c r="A474" s="19" t="s">
        <v>23</v>
      </c>
      <c r="B474" s="17" t="s">
        <v>16</v>
      </c>
      <c r="C474" s="17" t="s">
        <v>122</v>
      </c>
      <c r="D474" s="17" t="s">
        <v>153</v>
      </c>
      <c r="E474" s="17" t="s">
        <v>115</v>
      </c>
      <c r="F474" s="17" t="s">
        <v>325</v>
      </c>
      <c r="G474" s="17" t="s">
        <v>24</v>
      </c>
      <c r="H474" s="28">
        <v>170</v>
      </c>
      <c r="I474" s="28">
        <v>170</v>
      </c>
    </row>
    <row r="475" spans="1:9" ht="25.5">
      <c r="A475" s="19" t="s">
        <v>168</v>
      </c>
      <c r="B475" s="17" t="s">
        <v>16</v>
      </c>
      <c r="C475" s="17" t="s">
        <v>122</v>
      </c>
      <c r="D475" s="17" t="s">
        <v>153</v>
      </c>
      <c r="E475" s="17" t="s">
        <v>115</v>
      </c>
      <c r="F475" s="17" t="s">
        <v>325</v>
      </c>
      <c r="G475" s="17" t="s">
        <v>25</v>
      </c>
      <c r="H475" s="28">
        <v>90</v>
      </c>
      <c r="I475" s="28">
        <v>90</v>
      </c>
    </row>
    <row r="476" spans="1:9" ht="38.25">
      <c r="A476" s="19" t="s">
        <v>327</v>
      </c>
      <c r="B476" s="17" t="s">
        <v>16</v>
      </c>
      <c r="C476" s="17" t="s">
        <v>122</v>
      </c>
      <c r="D476" s="17" t="s">
        <v>153</v>
      </c>
      <c r="E476" s="17" t="s">
        <v>131</v>
      </c>
      <c r="F476" s="17" t="s">
        <v>110</v>
      </c>
      <c r="G476" s="17" t="s">
        <v>110</v>
      </c>
      <c r="H476" s="28">
        <f>H477</f>
        <v>140</v>
      </c>
      <c r="I476" s="28">
        <f>I477</f>
        <v>140</v>
      </c>
    </row>
    <row r="477" spans="1:9" ht="12.75">
      <c r="A477" s="19" t="s">
        <v>108</v>
      </c>
      <c r="B477" s="17" t="s">
        <v>16</v>
      </c>
      <c r="C477" s="17" t="s">
        <v>122</v>
      </c>
      <c r="D477" s="17" t="s">
        <v>153</v>
      </c>
      <c r="E477" s="17" t="s">
        <v>131</v>
      </c>
      <c r="F477" s="17" t="s">
        <v>325</v>
      </c>
      <c r="G477" s="17" t="s">
        <v>110</v>
      </c>
      <c r="H477" s="28">
        <f>H478+H479</f>
        <v>140</v>
      </c>
      <c r="I477" s="28">
        <f>I478+I479</f>
        <v>140</v>
      </c>
    </row>
    <row r="478" spans="1:9" ht="63.75">
      <c r="A478" s="19" t="s">
        <v>23</v>
      </c>
      <c r="B478" s="17" t="s">
        <v>16</v>
      </c>
      <c r="C478" s="17" t="s">
        <v>122</v>
      </c>
      <c r="D478" s="17" t="s">
        <v>153</v>
      </c>
      <c r="E478" s="17" t="s">
        <v>131</v>
      </c>
      <c r="F478" s="17" t="s">
        <v>325</v>
      </c>
      <c r="G478" s="17" t="s">
        <v>24</v>
      </c>
      <c r="H478" s="28">
        <v>70</v>
      </c>
      <c r="I478" s="28">
        <v>70</v>
      </c>
    </row>
    <row r="479" spans="1:9" ht="25.5">
      <c r="A479" s="19" t="s">
        <v>168</v>
      </c>
      <c r="B479" s="17" t="s">
        <v>16</v>
      </c>
      <c r="C479" s="17" t="s">
        <v>122</v>
      </c>
      <c r="D479" s="17" t="s">
        <v>153</v>
      </c>
      <c r="E479" s="17" t="s">
        <v>131</v>
      </c>
      <c r="F479" s="17" t="s">
        <v>325</v>
      </c>
      <c r="G479" s="17" t="s">
        <v>25</v>
      </c>
      <c r="H479" s="28">
        <v>70</v>
      </c>
      <c r="I479" s="28">
        <v>70</v>
      </c>
    </row>
    <row r="480" spans="1:9" ht="51">
      <c r="A480" s="19" t="s">
        <v>73</v>
      </c>
      <c r="B480" s="17" t="s">
        <v>16</v>
      </c>
      <c r="C480" s="17" t="s">
        <v>122</v>
      </c>
      <c r="D480" s="42" t="s">
        <v>145</v>
      </c>
      <c r="E480" s="17" t="s">
        <v>110</v>
      </c>
      <c r="F480" s="17" t="s">
        <v>110</v>
      </c>
      <c r="G480" s="17" t="s">
        <v>110</v>
      </c>
      <c r="H480" s="28">
        <f>H481+H486+H489+H492</f>
        <v>36893.4</v>
      </c>
      <c r="I480" s="28">
        <f>I481+I486+I489+I492</f>
        <v>36893.4</v>
      </c>
    </row>
    <row r="481" spans="1:9" ht="38.25">
      <c r="A481" s="19" t="s">
        <v>328</v>
      </c>
      <c r="B481" s="17" t="s">
        <v>16</v>
      </c>
      <c r="C481" s="17" t="s">
        <v>122</v>
      </c>
      <c r="D481" s="42" t="s">
        <v>145</v>
      </c>
      <c r="E481" s="17" t="s">
        <v>113</v>
      </c>
      <c r="F481" s="17" t="s">
        <v>110</v>
      </c>
      <c r="G481" s="17" t="s">
        <v>110</v>
      </c>
      <c r="H481" s="28">
        <f>H482+H484</f>
        <v>28953.4</v>
      </c>
      <c r="I481" s="28">
        <f>I482+I484</f>
        <v>28953.4</v>
      </c>
    </row>
    <row r="482" spans="1:9" ht="25.5">
      <c r="A482" s="19" t="s">
        <v>10</v>
      </c>
      <c r="B482" s="17" t="s">
        <v>16</v>
      </c>
      <c r="C482" s="17" t="s">
        <v>122</v>
      </c>
      <c r="D482" s="42" t="s">
        <v>145</v>
      </c>
      <c r="E482" s="17" t="s">
        <v>113</v>
      </c>
      <c r="F482" s="17" t="s">
        <v>266</v>
      </c>
      <c r="G482" s="17" t="s">
        <v>110</v>
      </c>
      <c r="H482" s="28">
        <f>H483</f>
        <v>6520</v>
      </c>
      <c r="I482" s="28">
        <f>I483</f>
        <v>6520</v>
      </c>
    </row>
    <row r="483" spans="1:9" ht="38.25">
      <c r="A483" s="19" t="s">
        <v>103</v>
      </c>
      <c r="B483" s="17" t="s">
        <v>16</v>
      </c>
      <c r="C483" s="17" t="s">
        <v>122</v>
      </c>
      <c r="D483" s="42" t="s">
        <v>145</v>
      </c>
      <c r="E483" s="17" t="s">
        <v>113</v>
      </c>
      <c r="F483" s="17" t="s">
        <v>266</v>
      </c>
      <c r="G483" s="17" t="s">
        <v>30</v>
      </c>
      <c r="H483" s="31">
        <v>6520</v>
      </c>
      <c r="I483" s="31">
        <v>6520</v>
      </c>
    </row>
    <row r="484" spans="1:9" ht="51">
      <c r="A484" s="19" t="s">
        <v>329</v>
      </c>
      <c r="B484" s="17" t="s">
        <v>16</v>
      </c>
      <c r="C484" s="17" t="s">
        <v>122</v>
      </c>
      <c r="D484" s="42" t="s">
        <v>145</v>
      </c>
      <c r="E484" s="17" t="s">
        <v>113</v>
      </c>
      <c r="F484" s="17" t="s">
        <v>330</v>
      </c>
      <c r="G484" s="17" t="s">
        <v>110</v>
      </c>
      <c r="H484" s="28">
        <f>H485</f>
        <v>22433.4</v>
      </c>
      <c r="I484" s="28">
        <f>I485</f>
        <v>22433.4</v>
      </c>
    </row>
    <row r="485" spans="1:9" ht="38.25">
      <c r="A485" s="19" t="s">
        <v>103</v>
      </c>
      <c r="B485" s="17" t="s">
        <v>16</v>
      </c>
      <c r="C485" s="17" t="s">
        <v>122</v>
      </c>
      <c r="D485" s="42" t="s">
        <v>145</v>
      </c>
      <c r="E485" s="17" t="s">
        <v>113</v>
      </c>
      <c r="F485" s="17" t="s">
        <v>330</v>
      </c>
      <c r="G485" s="17" t="s">
        <v>30</v>
      </c>
      <c r="H485" s="31">
        <v>22433.4</v>
      </c>
      <c r="I485" s="31">
        <v>22433.4</v>
      </c>
    </row>
    <row r="486" spans="1:9" ht="38.25">
      <c r="A486" s="19" t="s">
        <v>331</v>
      </c>
      <c r="B486" s="17" t="s">
        <v>16</v>
      </c>
      <c r="C486" s="17" t="s">
        <v>122</v>
      </c>
      <c r="D486" s="42" t="s">
        <v>145</v>
      </c>
      <c r="E486" s="17" t="s">
        <v>115</v>
      </c>
      <c r="F486" s="17" t="s">
        <v>110</v>
      </c>
      <c r="G486" s="17" t="s">
        <v>110</v>
      </c>
      <c r="H486" s="28">
        <f>H487</f>
        <v>3341.3</v>
      </c>
      <c r="I486" s="28">
        <f>I487</f>
        <v>3341.3</v>
      </c>
    </row>
    <row r="487" spans="1:9" ht="51">
      <c r="A487" s="19" t="s">
        <v>332</v>
      </c>
      <c r="B487" s="17" t="s">
        <v>16</v>
      </c>
      <c r="C487" s="17" t="s">
        <v>122</v>
      </c>
      <c r="D487" s="42" t="s">
        <v>145</v>
      </c>
      <c r="E487" s="17" t="s">
        <v>115</v>
      </c>
      <c r="F487" s="17" t="s">
        <v>333</v>
      </c>
      <c r="G487" s="17" t="s">
        <v>110</v>
      </c>
      <c r="H487" s="28">
        <f>H488</f>
        <v>3341.3</v>
      </c>
      <c r="I487" s="28">
        <f>I488</f>
        <v>3341.3</v>
      </c>
    </row>
    <row r="488" spans="1:9" ht="12.75">
      <c r="A488" s="19" t="s">
        <v>26</v>
      </c>
      <c r="B488" s="17" t="s">
        <v>16</v>
      </c>
      <c r="C488" s="17" t="s">
        <v>122</v>
      </c>
      <c r="D488" s="42" t="s">
        <v>145</v>
      </c>
      <c r="E488" s="17" t="s">
        <v>115</v>
      </c>
      <c r="F488" s="17" t="s">
        <v>333</v>
      </c>
      <c r="G488" s="17" t="s">
        <v>27</v>
      </c>
      <c r="H488" s="28">
        <v>3341.3</v>
      </c>
      <c r="I488" s="28">
        <v>3341.3</v>
      </c>
    </row>
    <row r="489" spans="1:9" ht="51">
      <c r="A489" s="19" t="s">
        <v>334</v>
      </c>
      <c r="B489" s="17" t="s">
        <v>16</v>
      </c>
      <c r="C489" s="17" t="s">
        <v>122</v>
      </c>
      <c r="D489" s="42" t="s">
        <v>145</v>
      </c>
      <c r="E489" s="17" t="s">
        <v>131</v>
      </c>
      <c r="F489" s="17" t="s">
        <v>110</v>
      </c>
      <c r="G489" s="17" t="s">
        <v>110</v>
      </c>
      <c r="H489" s="28">
        <f>H490</f>
        <v>4498.7</v>
      </c>
      <c r="I489" s="28">
        <f>I490</f>
        <v>4498.7</v>
      </c>
    </row>
    <row r="490" spans="1:9" ht="12.75">
      <c r="A490" s="19" t="s">
        <v>68</v>
      </c>
      <c r="B490" s="17" t="s">
        <v>16</v>
      </c>
      <c r="C490" s="17" t="s">
        <v>122</v>
      </c>
      <c r="D490" s="42" t="s">
        <v>145</v>
      </c>
      <c r="E490" s="17" t="s">
        <v>131</v>
      </c>
      <c r="F490" s="17" t="s">
        <v>335</v>
      </c>
      <c r="G490" s="17" t="s">
        <v>110</v>
      </c>
      <c r="H490" s="28">
        <f>H491</f>
        <v>4498.7</v>
      </c>
      <c r="I490" s="28">
        <f>I491</f>
        <v>4498.7</v>
      </c>
    </row>
    <row r="491" spans="1:9" ht="38.25">
      <c r="A491" s="19" t="s">
        <v>103</v>
      </c>
      <c r="B491" s="17" t="s">
        <v>16</v>
      </c>
      <c r="C491" s="17" t="s">
        <v>122</v>
      </c>
      <c r="D491" s="42" t="s">
        <v>145</v>
      </c>
      <c r="E491" s="17" t="s">
        <v>131</v>
      </c>
      <c r="F491" s="17" t="s">
        <v>335</v>
      </c>
      <c r="G491" s="17" t="s">
        <v>30</v>
      </c>
      <c r="H491" s="28">
        <v>4498.7</v>
      </c>
      <c r="I491" s="28">
        <v>4498.7</v>
      </c>
    </row>
    <row r="492" spans="1:9" ht="51">
      <c r="A492" s="19" t="s">
        <v>336</v>
      </c>
      <c r="B492" s="17" t="s">
        <v>16</v>
      </c>
      <c r="C492" s="17" t="s">
        <v>122</v>
      </c>
      <c r="D492" s="42" t="s">
        <v>145</v>
      </c>
      <c r="E492" s="17" t="s">
        <v>118</v>
      </c>
      <c r="F492" s="17" t="s">
        <v>110</v>
      </c>
      <c r="G492" s="17" t="s">
        <v>110</v>
      </c>
      <c r="H492" s="28">
        <f>H493</f>
        <v>100</v>
      </c>
      <c r="I492" s="28">
        <f>I493</f>
        <v>100</v>
      </c>
    </row>
    <row r="493" spans="1:9" ht="12.75">
      <c r="A493" s="19" t="s">
        <v>68</v>
      </c>
      <c r="B493" s="17" t="s">
        <v>16</v>
      </c>
      <c r="C493" s="17" t="s">
        <v>122</v>
      </c>
      <c r="D493" s="42" t="s">
        <v>145</v>
      </c>
      <c r="E493" s="17" t="s">
        <v>118</v>
      </c>
      <c r="F493" s="17" t="s">
        <v>335</v>
      </c>
      <c r="G493" s="17" t="s">
        <v>110</v>
      </c>
      <c r="H493" s="28">
        <f>H494</f>
        <v>100</v>
      </c>
      <c r="I493" s="28">
        <f>I494</f>
        <v>100</v>
      </c>
    </row>
    <row r="494" spans="1:9" ht="38.25">
      <c r="A494" s="19" t="s">
        <v>103</v>
      </c>
      <c r="B494" s="17" t="s">
        <v>16</v>
      </c>
      <c r="C494" s="17" t="s">
        <v>122</v>
      </c>
      <c r="D494" s="42" t="s">
        <v>145</v>
      </c>
      <c r="E494" s="17" t="s">
        <v>118</v>
      </c>
      <c r="F494" s="17" t="s">
        <v>335</v>
      </c>
      <c r="G494" s="17" t="s">
        <v>30</v>
      </c>
      <c r="H494" s="29">
        <v>100</v>
      </c>
      <c r="I494" s="29">
        <v>100</v>
      </c>
    </row>
    <row r="495" spans="1:9" ht="38.25">
      <c r="A495" s="19" t="s">
        <v>96</v>
      </c>
      <c r="B495" s="17" t="s">
        <v>16</v>
      </c>
      <c r="C495" s="17" t="s">
        <v>122</v>
      </c>
      <c r="D495" s="42" t="s">
        <v>137</v>
      </c>
      <c r="E495" s="17" t="s">
        <v>110</v>
      </c>
      <c r="F495" s="17" t="s">
        <v>110</v>
      </c>
      <c r="G495" s="17" t="s">
        <v>110</v>
      </c>
      <c r="H495" s="28">
        <f>H496+H504</f>
        <v>45842.8</v>
      </c>
      <c r="I495" s="28">
        <f>I496+I504</f>
        <v>45790</v>
      </c>
    </row>
    <row r="496" spans="1:9" ht="25.5">
      <c r="A496" s="19" t="s">
        <v>337</v>
      </c>
      <c r="B496" s="17" t="s">
        <v>16</v>
      </c>
      <c r="C496" s="17" t="s">
        <v>122</v>
      </c>
      <c r="D496" s="42" t="s">
        <v>137</v>
      </c>
      <c r="E496" s="17" t="s">
        <v>113</v>
      </c>
      <c r="F496" s="17" t="s">
        <v>110</v>
      </c>
      <c r="G496" s="17" t="s">
        <v>110</v>
      </c>
      <c r="H496" s="28">
        <f>H497+H500</f>
        <v>45792.8</v>
      </c>
      <c r="I496" s="28">
        <f>I497+I500</f>
        <v>45740</v>
      </c>
    </row>
    <row r="497" spans="1:9" ht="25.5">
      <c r="A497" s="19" t="s">
        <v>44</v>
      </c>
      <c r="B497" s="17" t="s">
        <v>16</v>
      </c>
      <c r="C497" s="17" t="s">
        <v>122</v>
      </c>
      <c r="D497" s="42" t="s">
        <v>137</v>
      </c>
      <c r="E497" s="17" t="s">
        <v>113</v>
      </c>
      <c r="F497" s="17" t="s">
        <v>167</v>
      </c>
      <c r="G497" s="17" t="s">
        <v>110</v>
      </c>
      <c r="H497" s="28">
        <f>H498+H499</f>
        <v>3018.8</v>
      </c>
      <c r="I497" s="28">
        <f>I498+I499</f>
        <v>3018.8</v>
      </c>
    </row>
    <row r="498" spans="1:9" ht="63.75">
      <c r="A498" s="19" t="s">
        <v>23</v>
      </c>
      <c r="B498" s="17" t="s">
        <v>16</v>
      </c>
      <c r="C498" s="17" t="s">
        <v>122</v>
      </c>
      <c r="D498" s="42" t="s">
        <v>137</v>
      </c>
      <c r="E498" s="17" t="s">
        <v>113</v>
      </c>
      <c r="F498" s="17" t="s">
        <v>167</v>
      </c>
      <c r="G498" s="17" t="s">
        <v>24</v>
      </c>
      <c r="H498" s="29">
        <v>2538.3</v>
      </c>
      <c r="I498" s="29">
        <v>2538.3</v>
      </c>
    </row>
    <row r="499" spans="1:9" ht="25.5">
      <c r="A499" s="19" t="s">
        <v>168</v>
      </c>
      <c r="B499" s="17" t="s">
        <v>16</v>
      </c>
      <c r="C499" s="17" t="s">
        <v>122</v>
      </c>
      <c r="D499" s="42" t="s">
        <v>137</v>
      </c>
      <c r="E499" s="17" t="s">
        <v>113</v>
      </c>
      <c r="F499" s="17" t="s">
        <v>167</v>
      </c>
      <c r="G499" s="17" t="s">
        <v>25</v>
      </c>
      <c r="H499" s="28">
        <v>480.5</v>
      </c>
      <c r="I499" s="28">
        <v>480.5</v>
      </c>
    </row>
    <row r="500" spans="1:9" ht="63.75">
      <c r="A500" s="19" t="s">
        <v>1</v>
      </c>
      <c r="B500" s="17" t="s">
        <v>16</v>
      </c>
      <c r="C500" s="17" t="s">
        <v>122</v>
      </c>
      <c r="D500" s="42" t="s">
        <v>137</v>
      </c>
      <c r="E500" s="17" t="s">
        <v>113</v>
      </c>
      <c r="F500" s="17" t="s">
        <v>257</v>
      </c>
      <c r="G500" s="17" t="s">
        <v>110</v>
      </c>
      <c r="H500" s="28">
        <f>H501+H502+H503</f>
        <v>42774</v>
      </c>
      <c r="I500" s="28">
        <f>I501+I502+I503</f>
        <v>42721.2</v>
      </c>
    </row>
    <row r="501" spans="1:9" ht="63.75">
      <c r="A501" s="19" t="s">
        <v>23</v>
      </c>
      <c r="B501" s="17" t="s">
        <v>16</v>
      </c>
      <c r="C501" s="17" t="s">
        <v>122</v>
      </c>
      <c r="D501" s="42" t="s">
        <v>137</v>
      </c>
      <c r="E501" s="17" t="s">
        <v>113</v>
      </c>
      <c r="F501" s="17" t="s">
        <v>257</v>
      </c>
      <c r="G501" s="17" t="s">
        <v>24</v>
      </c>
      <c r="H501" s="29">
        <v>36966</v>
      </c>
      <c r="I501" s="29">
        <v>36966</v>
      </c>
    </row>
    <row r="502" spans="1:9" ht="25.5">
      <c r="A502" s="19" t="s">
        <v>168</v>
      </c>
      <c r="B502" s="17" t="s">
        <v>16</v>
      </c>
      <c r="C502" s="17" t="s">
        <v>122</v>
      </c>
      <c r="D502" s="42" t="s">
        <v>137</v>
      </c>
      <c r="E502" s="17" t="s">
        <v>113</v>
      </c>
      <c r="F502" s="17" t="s">
        <v>257</v>
      </c>
      <c r="G502" s="17" t="s">
        <v>25</v>
      </c>
      <c r="H502" s="29">
        <f>5667-50</f>
        <v>5617</v>
      </c>
      <c r="I502" s="29">
        <f>5614.2-50</f>
        <v>5564.2</v>
      </c>
    </row>
    <row r="503" spans="1:9" ht="12.75">
      <c r="A503" s="19" t="s">
        <v>28</v>
      </c>
      <c r="B503" s="17" t="s">
        <v>16</v>
      </c>
      <c r="C503" s="17" t="s">
        <v>122</v>
      </c>
      <c r="D503" s="42" t="s">
        <v>137</v>
      </c>
      <c r="E503" s="17" t="s">
        <v>113</v>
      </c>
      <c r="F503" s="17" t="s">
        <v>257</v>
      </c>
      <c r="G503" s="17" t="s">
        <v>29</v>
      </c>
      <c r="H503" s="29">
        <v>191</v>
      </c>
      <c r="I503" s="29">
        <v>191</v>
      </c>
    </row>
    <row r="504" spans="1:9" ht="25.5">
      <c r="A504" s="19" t="s">
        <v>314</v>
      </c>
      <c r="B504" s="17" t="s">
        <v>16</v>
      </c>
      <c r="C504" s="17" t="s">
        <v>122</v>
      </c>
      <c r="D504" s="42" t="s">
        <v>137</v>
      </c>
      <c r="E504" s="17" t="s">
        <v>131</v>
      </c>
      <c r="F504" s="17" t="s">
        <v>110</v>
      </c>
      <c r="G504" s="17" t="s">
        <v>110</v>
      </c>
      <c r="H504" s="28">
        <f>H505</f>
        <v>50</v>
      </c>
      <c r="I504" s="28">
        <f>I505</f>
        <v>50</v>
      </c>
    </row>
    <row r="505" spans="1:9" ht="63.75">
      <c r="A505" s="19" t="s">
        <v>1</v>
      </c>
      <c r="B505" s="17" t="s">
        <v>16</v>
      </c>
      <c r="C505" s="17" t="s">
        <v>122</v>
      </c>
      <c r="D505" s="42" t="s">
        <v>137</v>
      </c>
      <c r="E505" s="17" t="s">
        <v>131</v>
      </c>
      <c r="F505" s="17" t="s">
        <v>257</v>
      </c>
      <c r="G505" s="17" t="s">
        <v>110</v>
      </c>
      <c r="H505" s="28">
        <f>H506</f>
        <v>50</v>
      </c>
      <c r="I505" s="28">
        <f>I506</f>
        <v>50</v>
      </c>
    </row>
    <row r="506" spans="1:9" ht="25.5">
      <c r="A506" s="19" t="s">
        <v>168</v>
      </c>
      <c r="B506" s="17" t="s">
        <v>16</v>
      </c>
      <c r="C506" s="17" t="s">
        <v>122</v>
      </c>
      <c r="D506" s="42" t="s">
        <v>137</v>
      </c>
      <c r="E506" s="17" t="s">
        <v>131</v>
      </c>
      <c r="F506" s="17" t="s">
        <v>257</v>
      </c>
      <c r="G506" s="17" t="s">
        <v>25</v>
      </c>
      <c r="H506" s="29">
        <v>50</v>
      </c>
      <c r="I506" s="29">
        <v>50</v>
      </c>
    </row>
    <row r="507" spans="1:9" ht="51">
      <c r="A507" s="19" t="s">
        <v>258</v>
      </c>
      <c r="B507" s="17" t="s">
        <v>16</v>
      </c>
      <c r="C507" s="17" t="s">
        <v>259</v>
      </c>
      <c r="D507" s="17" t="s">
        <v>110</v>
      </c>
      <c r="E507" s="17" t="s">
        <v>110</v>
      </c>
      <c r="F507" s="17" t="s">
        <v>110</v>
      </c>
      <c r="G507" s="17" t="s">
        <v>110</v>
      </c>
      <c r="H507" s="28">
        <v>60</v>
      </c>
      <c r="I507" s="28">
        <v>60</v>
      </c>
    </row>
    <row r="508" spans="1:9" ht="38.25">
      <c r="A508" s="19" t="s">
        <v>281</v>
      </c>
      <c r="B508" s="17" t="s">
        <v>16</v>
      </c>
      <c r="C508" s="17" t="s">
        <v>259</v>
      </c>
      <c r="D508" s="17" t="s">
        <v>114</v>
      </c>
      <c r="E508" s="17" t="s">
        <v>110</v>
      </c>
      <c r="F508" s="17" t="s">
        <v>110</v>
      </c>
      <c r="G508" s="17" t="s">
        <v>110</v>
      </c>
      <c r="H508" s="28">
        <v>25</v>
      </c>
      <c r="I508" s="28">
        <v>25</v>
      </c>
    </row>
    <row r="509" spans="1:9" ht="51">
      <c r="A509" s="19" t="s">
        <v>282</v>
      </c>
      <c r="B509" s="17" t="s">
        <v>16</v>
      </c>
      <c r="C509" s="17" t="s">
        <v>259</v>
      </c>
      <c r="D509" s="17" t="s">
        <v>114</v>
      </c>
      <c r="E509" s="17" t="s">
        <v>113</v>
      </c>
      <c r="F509" s="17" t="s">
        <v>110</v>
      </c>
      <c r="G509" s="17" t="s">
        <v>110</v>
      </c>
      <c r="H509" s="28">
        <v>25</v>
      </c>
      <c r="I509" s="28">
        <v>25</v>
      </c>
    </row>
    <row r="510" spans="1:9" ht="12.75">
      <c r="A510" s="19" t="s">
        <v>108</v>
      </c>
      <c r="B510" s="17" t="s">
        <v>16</v>
      </c>
      <c r="C510" s="17" t="s">
        <v>259</v>
      </c>
      <c r="D510" s="17" t="s">
        <v>114</v>
      </c>
      <c r="E510" s="17" t="s">
        <v>113</v>
      </c>
      <c r="F510" s="17" t="s">
        <v>325</v>
      </c>
      <c r="G510" s="17" t="s">
        <v>110</v>
      </c>
      <c r="H510" s="28">
        <v>25</v>
      </c>
      <c r="I510" s="28">
        <v>25</v>
      </c>
    </row>
    <row r="511" spans="1:9" ht="25.5">
      <c r="A511" s="19" t="s">
        <v>168</v>
      </c>
      <c r="B511" s="17" t="s">
        <v>16</v>
      </c>
      <c r="C511" s="17" t="s">
        <v>259</v>
      </c>
      <c r="D511" s="17" t="s">
        <v>114</v>
      </c>
      <c r="E511" s="17" t="s">
        <v>113</v>
      </c>
      <c r="F511" s="17" t="s">
        <v>325</v>
      </c>
      <c r="G511" s="17" t="s">
        <v>25</v>
      </c>
      <c r="H511" s="28">
        <v>25</v>
      </c>
      <c r="I511" s="28">
        <v>25</v>
      </c>
    </row>
    <row r="512" spans="1:9" ht="38.25">
      <c r="A512" s="19" t="s">
        <v>72</v>
      </c>
      <c r="B512" s="17" t="s">
        <v>16</v>
      </c>
      <c r="C512" s="17" t="s">
        <v>259</v>
      </c>
      <c r="D512" s="17" t="s">
        <v>132</v>
      </c>
      <c r="E512" s="17" t="s">
        <v>110</v>
      </c>
      <c r="F512" s="17" t="s">
        <v>110</v>
      </c>
      <c r="G512" s="17" t="s">
        <v>110</v>
      </c>
      <c r="H512" s="28">
        <v>35</v>
      </c>
      <c r="I512" s="28">
        <v>35</v>
      </c>
    </row>
    <row r="513" spans="1:9" ht="51">
      <c r="A513" s="19" t="s">
        <v>260</v>
      </c>
      <c r="B513" s="17" t="s">
        <v>16</v>
      </c>
      <c r="C513" s="17" t="s">
        <v>259</v>
      </c>
      <c r="D513" s="17" t="s">
        <v>132</v>
      </c>
      <c r="E513" s="17" t="s">
        <v>113</v>
      </c>
      <c r="F513" s="17" t="s">
        <v>110</v>
      </c>
      <c r="G513" s="17" t="s">
        <v>110</v>
      </c>
      <c r="H513" s="28">
        <v>35</v>
      </c>
      <c r="I513" s="28">
        <v>35</v>
      </c>
    </row>
    <row r="514" spans="1:9" ht="12.75">
      <c r="A514" s="19" t="s">
        <v>108</v>
      </c>
      <c r="B514" s="17" t="s">
        <v>16</v>
      </c>
      <c r="C514" s="17" t="s">
        <v>259</v>
      </c>
      <c r="D514" s="17" t="s">
        <v>132</v>
      </c>
      <c r="E514" s="17" t="s">
        <v>113</v>
      </c>
      <c r="F514" s="17" t="s">
        <v>325</v>
      </c>
      <c r="G514" s="17" t="s">
        <v>110</v>
      </c>
      <c r="H514" s="28">
        <v>35</v>
      </c>
      <c r="I514" s="28">
        <v>35</v>
      </c>
    </row>
    <row r="515" spans="1:9" ht="25.5">
      <c r="A515" s="19" t="s">
        <v>168</v>
      </c>
      <c r="B515" s="17" t="s">
        <v>16</v>
      </c>
      <c r="C515" s="17" t="s">
        <v>259</v>
      </c>
      <c r="D515" s="17" t="s">
        <v>132</v>
      </c>
      <c r="E515" s="17" t="s">
        <v>113</v>
      </c>
      <c r="F515" s="17" t="s">
        <v>325</v>
      </c>
      <c r="G515" s="17" t="s">
        <v>25</v>
      </c>
      <c r="H515" s="28">
        <v>35</v>
      </c>
      <c r="I515" s="28">
        <v>35</v>
      </c>
    </row>
    <row r="516" spans="1:9" ht="12.75">
      <c r="A516" s="19" t="s">
        <v>344</v>
      </c>
      <c r="B516" s="17" t="s">
        <v>16</v>
      </c>
      <c r="C516" s="17" t="s">
        <v>111</v>
      </c>
      <c r="D516" s="17" t="s">
        <v>110</v>
      </c>
      <c r="E516" s="17" t="s">
        <v>110</v>
      </c>
      <c r="F516" s="17" t="s">
        <v>110</v>
      </c>
      <c r="G516" s="17" t="s">
        <v>110</v>
      </c>
      <c r="H516" s="28">
        <f aca="true" t="shared" si="30" ref="H516:I518">H517</f>
        <v>140</v>
      </c>
      <c r="I516" s="28">
        <f t="shared" si="30"/>
        <v>140</v>
      </c>
    </row>
    <row r="517" spans="1:9" ht="12.75">
      <c r="A517" s="19" t="s">
        <v>345</v>
      </c>
      <c r="B517" s="17" t="s">
        <v>16</v>
      </c>
      <c r="C517" s="17" t="s">
        <v>111</v>
      </c>
      <c r="D517" s="17" t="s">
        <v>112</v>
      </c>
      <c r="E517" s="17" t="s">
        <v>110</v>
      </c>
      <c r="F517" s="17" t="s">
        <v>110</v>
      </c>
      <c r="G517" s="17" t="s">
        <v>110</v>
      </c>
      <c r="H517" s="28">
        <f t="shared" si="30"/>
        <v>140</v>
      </c>
      <c r="I517" s="28">
        <f t="shared" si="30"/>
        <v>140</v>
      </c>
    </row>
    <row r="518" spans="1:9" ht="12.75">
      <c r="A518" s="36" t="s">
        <v>110</v>
      </c>
      <c r="B518" s="17" t="s">
        <v>16</v>
      </c>
      <c r="C518" s="17" t="s">
        <v>111</v>
      </c>
      <c r="D518" s="17" t="s">
        <v>112</v>
      </c>
      <c r="E518" s="17" t="s">
        <v>166</v>
      </c>
      <c r="F518" s="17" t="s">
        <v>110</v>
      </c>
      <c r="G518" s="17" t="s">
        <v>110</v>
      </c>
      <c r="H518" s="28">
        <f t="shared" si="30"/>
        <v>140</v>
      </c>
      <c r="I518" s="28">
        <f t="shared" si="30"/>
        <v>140</v>
      </c>
    </row>
    <row r="519" spans="1:9" ht="12.75">
      <c r="A519" s="19" t="s">
        <v>60</v>
      </c>
      <c r="B519" s="17" t="s">
        <v>16</v>
      </c>
      <c r="C519" s="17" t="s">
        <v>111</v>
      </c>
      <c r="D519" s="17" t="s">
        <v>112</v>
      </c>
      <c r="E519" s="17" t="s">
        <v>166</v>
      </c>
      <c r="F519" s="17" t="s">
        <v>198</v>
      </c>
      <c r="G519" s="17" t="s">
        <v>110</v>
      </c>
      <c r="H519" s="28">
        <f>H520</f>
        <v>140</v>
      </c>
      <c r="I519" s="28">
        <f>I520</f>
        <v>140</v>
      </c>
    </row>
    <row r="520" spans="1:9" ht="12.75">
      <c r="A520" s="19" t="s">
        <v>26</v>
      </c>
      <c r="B520" s="17" t="s">
        <v>16</v>
      </c>
      <c r="C520" s="17" t="s">
        <v>111</v>
      </c>
      <c r="D520" s="17" t="s">
        <v>112</v>
      </c>
      <c r="E520" s="17" t="s">
        <v>166</v>
      </c>
      <c r="F520" s="17" t="s">
        <v>198</v>
      </c>
      <c r="G520" s="17" t="s">
        <v>27</v>
      </c>
      <c r="H520" s="29">
        <v>140</v>
      </c>
      <c r="I520" s="29">
        <v>140</v>
      </c>
    </row>
    <row r="521" spans="1:9" ht="40.5">
      <c r="A521" s="18" t="s">
        <v>97</v>
      </c>
      <c r="B521" s="16" t="s">
        <v>37</v>
      </c>
      <c r="C521" s="16" t="s">
        <v>110</v>
      </c>
      <c r="D521" s="16" t="s">
        <v>110</v>
      </c>
      <c r="E521" s="16" t="s">
        <v>110</v>
      </c>
      <c r="F521" s="16" t="s">
        <v>110</v>
      </c>
      <c r="G521" s="16" t="s">
        <v>110</v>
      </c>
      <c r="H521" s="27">
        <f>H522+H533+H538</f>
        <v>40262.5</v>
      </c>
      <c r="I521" s="27">
        <f>I522+I533+I538</f>
        <v>65235.100000000006</v>
      </c>
    </row>
    <row r="522" spans="1:9" ht="51">
      <c r="A522" s="19" t="s">
        <v>49</v>
      </c>
      <c r="B522" s="17" t="s">
        <v>37</v>
      </c>
      <c r="C522" s="17" t="s">
        <v>113</v>
      </c>
      <c r="D522" s="17" t="s">
        <v>110</v>
      </c>
      <c r="E522" s="17" t="s">
        <v>110</v>
      </c>
      <c r="F522" s="17" t="s">
        <v>110</v>
      </c>
      <c r="G522" s="17" t="s">
        <v>110</v>
      </c>
      <c r="H522" s="28">
        <f>H523+H527</f>
        <v>12578.7</v>
      </c>
      <c r="I522" s="28">
        <f>I523+I527</f>
        <v>12578.8</v>
      </c>
    </row>
    <row r="523" spans="1:9" ht="51">
      <c r="A523" s="19" t="s">
        <v>50</v>
      </c>
      <c r="B523" s="17" t="s">
        <v>37</v>
      </c>
      <c r="C523" s="17" t="s">
        <v>113</v>
      </c>
      <c r="D523" s="17" t="s">
        <v>114</v>
      </c>
      <c r="E523" s="17" t="s">
        <v>110</v>
      </c>
      <c r="F523" s="17" t="s">
        <v>110</v>
      </c>
      <c r="G523" s="17" t="s">
        <v>110</v>
      </c>
      <c r="H523" s="28">
        <f aca="true" t="shared" si="31" ref="H523:I525">H524</f>
        <v>1050</v>
      </c>
      <c r="I523" s="28">
        <f t="shared" si="31"/>
        <v>1050</v>
      </c>
    </row>
    <row r="524" spans="1:9" ht="38.25">
      <c r="A524" s="19" t="s">
        <v>171</v>
      </c>
      <c r="B524" s="17" t="s">
        <v>37</v>
      </c>
      <c r="C524" s="17" t="s">
        <v>113</v>
      </c>
      <c r="D524" s="17" t="s">
        <v>114</v>
      </c>
      <c r="E524" s="17" t="s">
        <v>113</v>
      </c>
      <c r="F524" s="17" t="s">
        <v>110</v>
      </c>
      <c r="G524" s="17" t="s">
        <v>110</v>
      </c>
      <c r="H524" s="28">
        <f t="shared" si="31"/>
        <v>1050</v>
      </c>
      <c r="I524" s="28">
        <f t="shared" si="31"/>
        <v>1050</v>
      </c>
    </row>
    <row r="525" spans="1:9" ht="12.75">
      <c r="A525" s="19" t="s">
        <v>51</v>
      </c>
      <c r="B525" s="17" t="s">
        <v>37</v>
      </c>
      <c r="C525" s="17" t="s">
        <v>113</v>
      </c>
      <c r="D525" s="17" t="s">
        <v>114</v>
      </c>
      <c r="E525" s="17" t="s">
        <v>113</v>
      </c>
      <c r="F525" s="17" t="s">
        <v>172</v>
      </c>
      <c r="G525" s="17" t="s">
        <v>110</v>
      </c>
      <c r="H525" s="28">
        <f t="shared" si="31"/>
        <v>1050</v>
      </c>
      <c r="I525" s="28">
        <f t="shared" si="31"/>
        <v>1050</v>
      </c>
    </row>
    <row r="526" spans="1:9" ht="25.5">
      <c r="A526" s="19" t="s">
        <v>31</v>
      </c>
      <c r="B526" s="17" t="s">
        <v>37</v>
      </c>
      <c r="C526" s="17" t="s">
        <v>113</v>
      </c>
      <c r="D526" s="17" t="s">
        <v>114</v>
      </c>
      <c r="E526" s="17" t="s">
        <v>113</v>
      </c>
      <c r="F526" s="17" t="s">
        <v>172</v>
      </c>
      <c r="G526" s="17" t="s">
        <v>32</v>
      </c>
      <c r="H526" s="29">
        <v>1050</v>
      </c>
      <c r="I526" s="29">
        <v>1050</v>
      </c>
    </row>
    <row r="527" spans="1:9" ht="63.75">
      <c r="A527" s="19" t="s">
        <v>154</v>
      </c>
      <c r="B527" s="17" t="s">
        <v>37</v>
      </c>
      <c r="C527" s="17" t="s">
        <v>113</v>
      </c>
      <c r="D527" s="42" t="s">
        <v>137</v>
      </c>
      <c r="E527" s="17" t="s">
        <v>110</v>
      </c>
      <c r="F527" s="17" t="s">
        <v>110</v>
      </c>
      <c r="G527" s="17" t="s">
        <v>110</v>
      </c>
      <c r="H527" s="28">
        <f>H528</f>
        <v>11528.7</v>
      </c>
      <c r="I527" s="28">
        <f>I528</f>
        <v>11528.8</v>
      </c>
    </row>
    <row r="528" spans="1:9" ht="38.25">
      <c r="A528" s="19" t="s">
        <v>338</v>
      </c>
      <c r="B528" s="17" t="s">
        <v>37</v>
      </c>
      <c r="C528" s="17" t="s">
        <v>113</v>
      </c>
      <c r="D528" s="42" t="s">
        <v>137</v>
      </c>
      <c r="E528" s="17" t="s">
        <v>113</v>
      </c>
      <c r="F528" s="17" t="s">
        <v>110</v>
      </c>
      <c r="G528" s="17" t="s">
        <v>110</v>
      </c>
      <c r="H528" s="28">
        <f>H529</f>
        <v>11528.7</v>
      </c>
      <c r="I528" s="28">
        <f>I529</f>
        <v>11528.8</v>
      </c>
    </row>
    <row r="529" spans="1:9" ht="25.5">
      <c r="A529" s="19" t="s">
        <v>44</v>
      </c>
      <c r="B529" s="17" t="s">
        <v>37</v>
      </c>
      <c r="C529" s="17" t="s">
        <v>113</v>
      </c>
      <c r="D529" s="42" t="s">
        <v>137</v>
      </c>
      <c r="E529" s="17" t="s">
        <v>113</v>
      </c>
      <c r="F529" s="17" t="s">
        <v>167</v>
      </c>
      <c r="G529" s="17" t="s">
        <v>110</v>
      </c>
      <c r="H529" s="28">
        <f>H530+H531+H532</f>
        <v>11528.7</v>
      </c>
      <c r="I529" s="28">
        <f>I530+I531+I532</f>
        <v>11528.8</v>
      </c>
    </row>
    <row r="530" spans="1:9" ht="63.75">
      <c r="A530" s="19" t="s">
        <v>23</v>
      </c>
      <c r="B530" s="17" t="s">
        <v>37</v>
      </c>
      <c r="C530" s="17" t="s">
        <v>113</v>
      </c>
      <c r="D530" s="42" t="s">
        <v>137</v>
      </c>
      <c r="E530" s="17" t="s">
        <v>113</v>
      </c>
      <c r="F530" s="17" t="s">
        <v>167</v>
      </c>
      <c r="G530" s="17" t="s">
        <v>24</v>
      </c>
      <c r="H530" s="29">
        <v>8100.8</v>
      </c>
      <c r="I530" s="29">
        <v>8100.8</v>
      </c>
    </row>
    <row r="531" spans="1:9" ht="25.5">
      <c r="A531" s="19" t="s">
        <v>168</v>
      </c>
      <c r="B531" s="17" t="s">
        <v>37</v>
      </c>
      <c r="C531" s="17" t="s">
        <v>113</v>
      </c>
      <c r="D531" s="42" t="s">
        <v>137</v>
      </c>
      <c r="E531" s="17" t="s">
        <v>113</v>
      </c>
      <c r="F531" s="17" t="s">
        <v>167</v>
      </c>
      <c r="G531" s="17" t="s">
        <v>25</v>
      </c>
      <c r="H531" s="29">
        <v>3413.9</v>
      </c>
      <c r="I531" s="29">
        <v>3414</v>
      </c>
    </row>
    <row r="532" spans="1:9" ht="12.75">
      <c r="A532" s="19" t="s">
        <v>28</v>
      </c>
      <c r="B532" s="17" t="s">
        <v>37</v>
      </c>
      <c r="C532" s="17" t="s">
        <v>113</v>
      </c>
      <c r="D532" s="42" t="s">
        <v>137</v>
      </c>
      <c r="E532" s="17" t="s">
        <v>113</v>
      </c>
      <c r="F532" s="17" t="s">
        <v>167</v>
      </c>
      <c r="G532" s="17" t="s">
        <v>29</v>
      </c>
      <c r="H532" s="29">
        <v>14</v>
      </c>
      <c r="I532" s="29">
        <v>14</v>
      </c>
    </row>
    <row r="533" spans="1:9" ht="12.75">
      <c r="A533" s="19" t="s">
        <v>344</v>
      </c>
      <c r="B533" s="17" t="s">
        <v>37</v>
      </c>
      <c r="C533" s="17" t="s">
        <v>111</v>
      </c>
      <c r="D533" s="17" t="s">
        <v>110</v>
      </c>
      <c r="E533" s="17" t="s">
        <v>110</v>
      </c>
      <c r="F533" s="17" t="s">
        <v>110</v>
      </c>
      <c r="G533" s="17" t="s">
        <v>110</v>
      </c>
      <c r="H533" s="28">
        <f aca="true" t="shared" si="32" ref="H533:I536">H534</f>
        <v>790</v>
      </c>
      <c r="I533" s="28">
        <f t="shared" si="32"/>
        <v>790</v>
      </c>
    </row>
    <row r="534" spans="1:9" ht="12.75">
      <c r="A534" s="19" t="s">
        <v>345</v>
      </c>
      <c r="B534" s="17" t="s">
        <v>37</v>
      </c>
      <c r="C534" s="17" t="s">
        <v>111</v>
      </c>
      <c r="D534" s="17" t="s">
        <v>112</v>
      </c>
      <c r="E534" s="17" t="s">
        <v>110</v>
      </c>
      <c r="F534" s="17" t="s">
        <v>110</v>
      </c>
      <c r="G534" s="17" t="s">
        <v>110</v>
      </c>
      <c r="H534" s="28">
        <f t="shared" si="32"/>
        <v>790</v>
      </c>
      <c r="I534" s="28">
        <f t="shared" si="32"/>
        <v>790</v>
      </c>
    </row>
    <row r="535" spans="1:9" ht="12.75">
      <c r="A535" s="36" t="s">
        <v>110</v>
      </c>
      <c r="B535" s="17" t="s">
        <v>37</v>
      </c>
      <c r="C535" s="17" t="s">
        <v>111</v>
      </c>
      <c r="D535" s="17" t="s">
        <v>112</v>
      </c>
      <c r="E535" s="17" t="s">
        <v>166</v>
      </c>
      <c r="F535" s="17" t="s">
        <v>110</v>
      </c>
      <c r="G535" s="17" t="s">
        <v>110</v>
      </c>
      <c r="H535" s="28">
        <f t="shared" si="32"/>
        <v>790</v>
      </c>
      <c r="I535" s="28">
        <f t="shared" si="32"/>
        <v>790</v>
      </c>
    </row>
    <row r="536" spans="1:9" ht="12.75">
      <c r="A536" s="19" t="s">
        <v>60</v>
      </c>
      <c r="B536" s="17" t="s">
        <v>37</v>
      </c>
      <c r="C536" s="17" t="s">
        <v>111</v>
      </c>
      <c r="D536" s="17" t="s">
        <v>112</v>
      </c>
      <c r="E536" s="17" t="s">
        <v>166</v>
      </c>
      <c r="F536" s="17" t="s">
        <v>198</v>
      </c>
      <c r="G536" s="17" t="s">
        <v>110</v>
      </c>
      <c r="H536" s="28">
        <f t="shared" si="32"/>
        <v>790</v>
      </c>
      <c r="I536" s="28">
        <f t="shared" si="32"/>
        <v>790</v>
      </c>
    </row>
    <row r="537" spans="1:9" ht="12.75">
      <c r="A537" s="19" t="s">
        <v>26</v>
      </c>
      <c r="B537" s="17" t="s">
        <v>37</v>
      </c>
      <c r="C537" s="17" t="s">
        <v>111</v>
      </c>
      <c r="D537" s="17" t="s">
        <v>112</v>
      </c>
      <c r="E537" s="17" t="s">
        <v>166</v>
      </c>
      <c r="F537" s="17" t="s">
        <v>198</v>
      </c>
      <c r="G537" s="17" t="s">
        <v>27</v>
      </c>
      <c r="H537" s="29">
        <v>790</v>
      </c>
      <c r="I537" s="29">
        <v>790</v>
      </c>
    </row>
    <row r="538" spans="1:9" ht="12.75">
      <c r="A538" s="35"/>
      <c r="B538" s="12" t="s">
        <v>37</v>
      </c>
      <c r="C538" s="12" t="s">
        <v>111</v>
      </c>
      <c r="D538" s="12"/>
      <c r="E538" s="13">
        <v>0</v>
      </c>
      <c r="F538" s="13">
        <v>99999</v>
      </c>
      <c r="G538" s="14"/>
      <c r="H538" s="29">
        <f>H539</f>
        <v>26893.8</v>
      </c>
      <c r="I538" s="29">
        <f>I539</f>
        <v>51866.3</v>
      </c>
    </row>
    <row r="539" spans="1:9" ht="12.75">
      <c r="A539" s="35"/>
      <c r="B539" s="12" t="s">
        <v>37</v>
      </c>
      <c r="C539" s="12" t="s">
        <v>111</v>
      </c>
      <c r="D539" s="12" t="s">
        <v>112</v>
      </c>
      <c r="E539" s="13">
        <v>0</v>
      </c>
      <c r="F539" s="13">
        <v>99999</v>
      </c>
      <c r="G539" s="14" t="s">
        <v>359</v>
      </c>
      <c r="H539" s="29">
        <v>26893.8</v>
      </c>
      <c r="I539" s="29">
        <v>51866.3</v>
      </c>
    </row>
    <row r="541" spans="8:9" ht="12.75">
      <c r="H541" s="25"/>
      <c r="I541" s="25"/>
    </row>
  </sheetData>
  <sheetProtection/>
  <mergeCells count="12">
    <mergeCell ref="G1:I1"/>
    <mergeCell ref="G3:I3"/>
    <mergeCell ref="H9:I9"/>
    <mergeCell ref="A6:I6"/>
    <mergeCell ref="A5:I5"/>
    <mergeCell ref="F2:I2"/>
    <mergeCell ref="C11:F11"/>
    <mergeCell ref="C9:F10"/>
    <mergeCell ref="A9:A10"/>
    <mergeCell ref="G9:G10"/>
    <mergeCell ref="E8:G8"/>
    <mergeCell ref="B9:B10"/>
  </mergeCells>
  <printOptions horizontalCentered="1"/>
  <pageMargins left="0.7874015748031497" right="0.1968503937007874" top="0.5905511811023623" bottom="0.5905511811023623" header="0.5118110236220472" footer="0.5118110236220472"/>
  <pageSetup fitToHeight="0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5" sqref="C45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Мурсалимова Светлана Анатольевна</cp:lastModifiedBy>
  <cp:lastPrinted>2016-11-15T13:08:14Z</cp:lastPrinted>
  <dcterms:created xsi:type="dcterms:W3CDTF">2005-12-08T04:26:51Z</dcterms:created>
  <dcterms:modified xsi:type="dcterms:W3CDTF">2016-11-16T06:35:37Z</dcterms:modified>
  <cp:category/>
  <cp:version/>
  <cp:contentType/>
  <cp:contentStatus/>
</cp:coreProperties>
</file>