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Почта\Бюджет города.  Отчет  за 2016 г\"/>
    </mc:Choice>
  </mc:AlternateContent>
  <bookViews>
    <workbookView xWindow="480" yWindow="90" windowWidth="19440" windowHeight="11265"/>
  </bookViews>
  <sheets>
    <sheet name="приложение  1" sheetId="1" r:id="rId1"/>
  </sheets>
  <definedNames>
    <definedName name="_xlnm.Print_Titles" localSheetId="0">'приложение  1'!$10:$11</definedName>
  </definedNames>
  <calcPr calcId="152511"/>
</workbook>
</file>

<file path=xl/calcChain.xml><?xml version="1.0" encoding="utf-8"?>
<calcChain xmlns="http://schemas.openxmlformats.org/spreadsheetml/2006/main">
  <c r="F13" i="1" l="1"/>
  <c r="F40" i="1"/>
  <c r="F152" i="1" l="1"/>
  <c r="F116" i="1"/>
  <c r="F102" i="1"/>
  <c r="F126" i="1"/>
  <c r="F176" i="1"/>
  <c r="F173" i="1"/>
  <c r="F157" i="1"/>
  <c r="F83" i="1"/>
  <c r="F74" i="1"/>
  <c r="F66" i="1"/>
  <c r="F34" i="1"/>
  <c r="F130" i="1" l="1"/>
  <c r="F163" i="1" l="1"/>
  <c r="F161" i="1"/>
  <c r="F159" i="1"/>
  <c r="F128" i="1"/>
  <c r="F120" i="1"/>
  <c r="F81" i="1"/>
  <c r="F79" i="1"/>
  <c r="F77" i="1"/>
  <c r="F70" i="1"/>
  <c r="F36" i="1" l="1"/>
  <c r="F38" i="1"/>
  <c r="F26" i="1"/>
  <c r="F21" i="1"/>
  <c r="F12" i="1" l="1"/>
</calcChain>
</file>

<file path=xl/sharedStrings.xml><?xml version="1.0" encoding="utf-8"?>
<sst xmlns="http://schemas.openxmlformats.org/spreadsheetml/2006/main" count="379" uniqueCount="158">
  <si>
    <t>048</t>
  </si>
  <si>
    <t>УПРАВЛЕНИЕ ФЕДЕРАЛЬНОЙ СЛУЖБЫ ПО НАДЗОРУ В СФЕРЕ ПРИРОДОПОЛЬЗОВАНИЯ ПО РЕСПУБЛИКЕ БАШКОРТОСТАН</t>
  </si>
  <si>
    <t>0000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</si>
  <si>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</si>
  <si>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</si>
  <si>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</si>
  <si>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</si>
  <si>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Денежные взыскания (штрафы) за нарушение законодательства в области охраны окружающей среды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</si>
  <si>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</si>
  <si>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</si>
  <si>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</si>
  <si>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</si>
  <si>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</si>
  <si>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</si>
  <si>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</si>
  <si>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</si>
  <si>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</si>
  <si>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</si>
  <si>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</si>
  <si>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</si>
  <si>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</si>
  <si>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</si>
  <si>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</si>
  <si>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</si>
  <si>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</si>
  <si>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</si>
  <si>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</si>
  <si>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</si>
  <si>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</si>
  <si>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</si>
  <si>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</si>
  <si>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</si>
  <si>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</si>
  <si>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</si>
  <si>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</si>
  <si>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</si>
  <si>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</si>
  <si>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</si>
  <si>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</si>
  <si>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</si>
  <si>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МИНИСТЕРСТВО ВНУТРЕННИХ ДЕЛ ПО РЕСПУБЛИКЕ БАШКОРТОСТАН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</si>
  <si>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</si>
  <si>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</si>
  <si>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земельного законодательства</t>
  </si>
  <si>
    <t>РЕГИОНАЛЬНОЕ УПРАВЛЕНИЕ №20 ФЕДЕРАЛЬНОГО МЕДИКО-БИОЛОГИЧЕСКОГО АГЕНТСТВА</t>
  </si>
  <si>
    <t>Прочие доходы от компенсации затрат бюджетов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</si>
  <si>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</si>
  <si>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неналоговые доходы бюджетов городских округов</t>
  </si>
  <si>
    <t>Субсидии бюджетам городских округов на обеспечение жильем молодых семей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</si>
  <si>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</si>
  <si>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</si>
  <si>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</si>
  <si>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</si>
  <si>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</si>
  <si>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</si>
  <si>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Государственная пошлина за выдачу разрешения на установку рекламной конструкции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</si>
  <si>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</si>
  <si>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</si>
  <si>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</si>
  <si>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</si>
  <si>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на премирование победителей республиканского конкурса "Самое благоустроенное городское (сельское) поселение Республики Башкортостан"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</si>
  <si>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</si>
  <si>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Субвенции бюджетам городских округов на проведение мероприятий по предупреждению и ликвидации болезней животных, их лечению, защите населения от болезней, общих для человека и животных (в том числе по обустройству и содержанию скотомогильников (биотермических ям)</t>
  </si>
  <si>
    <t>Межбюджетные трансферты, передаваемые бюджетам городских округов на премирование победителей республиканского конкурса "Лучший многоквартирный дом"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</si>
  <si>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</si>
  <si>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</si>
  <si>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</si>
  <si>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</si>
  <si>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</si>
  <si>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Субсидии бюджетам городских округов на софинансирование расходных обязательств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</si>
  <si>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</si>
  <si>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</si>
  <si>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</si>
  <si>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</si>
  <si>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</si>
  <si>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</si>
  <si>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</si>
  <si>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</si>
  <si>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 xml:space="preserve"> Субвенции бюджетам городских округов на отдых и оздоровление детей-сирот и детей, оставшихся без попечения родителей, за счет средств бюджета Республики Башкортостан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</si>
  <si>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</si>
  <si>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содержание ребенка в приемной семье</t>
  </si>
  <si>
    <t>Субвенции бюджетам городских округов на вознаграждение, причитающееся приемному родителю</t>
  </si>
  <si>
    <t>Субвенции бюджетам городских округов на содержание ребенка в семье опекуна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</si>
  <si>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</si>
  <si>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</si>
  <si>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</si>
  <si>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</si>
  <si>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</si>
  <si>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</si>
  <si>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</si>
  <si>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</si>
  <si>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</si>
  <si>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</si>
  <si>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</si>
  <si>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МИНИСТЕРСТВО ПРИРОДОПОЛЬЗОВАНИЯ И ЭКОЛОГИИ РЕСПУБЛИКИ БАШКОРТОСТАН</t>
  </si>
  <si>
    <t>Код бюджетной классификации Российской Федерации</t>
  </si>
  <si>
    <t>Кассовое исполнение</t>
  </si>
  <si>
    <t>ДОХОДЫ, ВСЕГО</t>
  </si>
  <si>
    <t>ФКУ «ЦЕНТР ГОСУДАРСТВЕННОЙ ИНСПЕКЦИИ ПО МАЛОМЕРНЫМ СУДАМ МЧС РОССИИ ПО РЕСПУБЛИКЕ БАШКОРТОСТАН"</t>
  </si>
  <si>
    <t>МЕЖРАЙОННАЯ ИНСПЕКЦИЯ ФЕДЕРАЛЬНОЙ НАЛОГОВОЙ СЛУЖБЫ РОССИИ № 25 ПО РЕСПУБЛИКЕ БАШКОРТОСТАН</t>
  </si>
  <si>
    <t>МИНИСТЕРСТВО ВНУТРЕННИХ ДЕЛ ПО РЕСПУБЛИКЕ БАШКОРТОСТАН (ОГИБДД ОТДЕЛА МИНИСТЕРСТВА ВНУТРЕННИХ ДЕЛ РОССИЙСКОЙ ФЕДЕРАЦИИ ПО ГОРОДУ САЛАВАТУ)</t>
  </si>
  <si>
    <t>УПРАВЛЕНИЕ ФЕДЕРАЛЬНОЙ СЛУЖБЫ ГОСУДАРСТВЕННОЙ РЕГИСТРАЦИИ, КАДАСТРА И КАРТОГРАФИИ ПО РЕСПУБЛИКЕ БАШКОРТОСТАН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</si>
  <si>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</si>
  <si>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</si>
  <si>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СТРОИТЕЛЬСТВА, ТРАНСПОРТА И СВЯЗИ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</si>
  <si>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</si>
  <si>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КОМИТЕТ ПО ФИЗИЧЕСКОЙ КУЛЬТУРЕ И СПОРТУ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</si>
  <si>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</si>
  <si>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</si>
  <si>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</si>
  <si>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КОМИТЕТ ПО УПРАВЛЕНИЮ СОБСТВЕННОСТЬЮ МИНИСТЕРСТВА ЗЕМЕЛЬНЫХ И ИМУЩЕСТВЕННЫХ ОТНОШЕНИЙ РЕСПУБЛИКИ БАШКОРТОСТАН ПО ГОРОДУ САЛАВАТУ</t>
  </si>
  <si>
    <t>Наименование кода главного администратора доходов бюджета, группы, подгруппы, статьи, подстатьи, элемента, подвида доходов,  классификации операций сектора государственного управления, относящихся к доходам бюджета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</si>
  <si>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</si>
  <si>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УПРАВЛЕНИЕ ФЕДЕРАЛЬНОЙ АНТИМОНОПОЛЬНОЙ СЛУЖБЫ ПО РЕСПУБЛИКЕ БАШКОРТОСТАН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</si>
  <si>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</si>
  <si>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  обладающих земельным участком, расположенным в границах городских округов</t>
  </si>
  <si>
    <t>ОТДЕЛ МУНИЦИПАЛЬНОГО КОНТРОЛЯ АДМИНИСТРАЦИИ  ГОРОДСКОГО ОКРУГА ГОРОД САЛАВАТ РЕСПУБЛИКИ БАШКОРТОСТАН</t>
  </si>
  <si>
    <t>ГОСУДАРСТВЕННЫЙ КОМИТЕТ РЕСПУБЛИКИ БАШКОРТОСТАН ПО ЖИЛИЩНОМУ И СТРОИТЕЛЬНОМУ НАДЗОРУ</t>
  </si>
  <si>
    <t>Дотации бюджетам городских округов на выравнивание бюджетной обеспеченности</t>
  </si>
  <si>
    <t>0007</t>
  </si>
  <si>
    <t>7113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</si>
  <si>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</si>
  <si>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</si>
  <si>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УПОЛНОМОЧЕННЫЙ ОРГАН ФЕДЕРАЛЬНОГО КАЗНАЧЕЙСТВА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</si>
  <si>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</si>
  <si>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ГОСУДАРСТВЕННАЯ ИНСПЕКЦИЯ ТРУДА В РЕСПУБЛИКЕ БАШКОРТОСТАН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</si>
  <si>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</si>
  <si>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ПРОКУРАТУРА РЕСПУБЛИКИ БАШКОРТОСТАН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</si>
  <si>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</si>
  <si>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ГОСУДАРСТВЕННЫЙ КОМИТЕТ РЕСПУБЛИКИ БАШКОРТОСТАН ПО ТОРГОВЛЕ И ЗАЩИТЕ ПРАВ ПОТРЕБИТЕЛЕЙ</t>
  </si>
  <si>
    <t>Денежные взыскания (штрафы) за нарушение законодательства Российской Федерации об охране и использовании животного мира</t>
  </si>
  <si>
    <t>МИНИСТЕРСТВО ФИНАНСОВ РЕСПУБЛИКИ БАШКОРТОСТАН</t>
  </si>
  <si>
    <t>7216</t>
  </si>
  <si>
    <t>Субвенции бюджетам городских округов на проведение Всероссийской сельскохозяйственной переписи в 2016 году</t>
  </si>
  <si>
    <t>7509</t>
  </si>
  <si>
    <t>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</si>
  <si>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7135</t>
  </si>
  <si>
    <t>7254</t>
  </si>
  <si>
    <t>Субвенции бюджетам городских округов на проведение мероприятий по отлову и содержанию безнадзорных животных</t>
  </si>
  <si>
    <t>6240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</si>
  <si>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</si>
  <si>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7125</t>
  </si>
  <si>
    <t>7511</t>
  </si>
  <si>
    <t>Межбюджетные трансферты, передаваемые бюджетам на приобретение школьно-письменных принадлежностей первоклассникам из многодетных малообеспеченных семей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</si>
  <si>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</si>
  <si>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Субсидии бюджетам городских округов на софинансирование проектов развития общественной инфраструктуры, основанных на местных инициативах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</si>
  <si>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</si>
  <si>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Земельный налог (по обязательствам, возникшим до 1 января 2006 года), мобилизуемый на территориях городских округов</t>
  </si>
  <si>
    <t>Плата за иные виды негативного воздействия на окружающую среду</t>
  </si>
  <si>
    <t>Приложение № 1</t>
  </si>
  <si>
    <t>за 2016 год по кодам классификации доходов бюджета</t>
  </si>
  <si>
    <t xml:space="preserve">Доходы бюджета городского округа город Салават Республики Башкортостан 
</t>
  </si>
  <si>
    <t>(в рублях)</t>
  </si>
  <si>
    <t xml:space="preserve">0000 </t>
  </si>
  <si>
    <t>0000000000</t>
  </si>
  <si>
    <t xml:space="preserve">                                                                           к решению Совета городского</t>
  </si>
  <si>
    <t xml:space="preserve">                                                                           округа город Салават</t>
  </si>
  <si>
    <t xml:space="preserve">                                                                          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</si>
</sst>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4" fontId="5" fillId="0" borderId="0" xfId="0" applyNumberFormat="1" applyFont="1"/>
    <xf numFmtId="0" fontId="5" fillId="0" borderId="0" xfId="0" applyFont="1"/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4"/>
  <sheetViews>
    <sheetView tabSelected="1" zoomScale="120" zoomScaleNormal="120" workbookViewId="0">
      <selection activeCell="A6" sqref="A6:F6"/>
    </sheetView>
  </sheetViews>
  <sheetFormatPr defaultRowHeight="15.75" x14ac:dyDescent="0.25"/>
  <cols>
    <col min="1" max="1" width="4.85546875" style="27" customWidth="1"/>
    <col min="2" max="2" width="12.28515625" style="11" customWidth="1"/>
    <col min="3" max="3" width="5.28515625" style="27" customWidth="1"/>
    <col min="4" max="4" width="4.85546875" style="11" customWidth="1"/>
    <col min="5" max="5" width="59.85546875" style="1" customWidth="1"/>
    <col min="6" max="6" width="18.85546875" style="7" customWidth="1"/>
    <col min="7" max="16384" width="9.140625" style="1"/>
  </cols>
  <sheetData>
    <row r="1" spans="1:6" x14ac:dyDescent="0.25">
      <c r="F1" s="2" t="s">
        <v>149</v>
      </c>
    </row>
    <row r="2" spans="1:6" x14ac:dyDescent="0.25">
      <c r="E2" s="12" t="s">
        <v>155</v>
      </c>
      <c r="F2" s="12"/>
    </row>
    <row r="3" spans="1:6" x14ac:dyDescent="0.25">
      <c r="E3" s="12" t="s">
        <v>156</v>
      </c>
      <c r="F3" s="12"/>
    </row>
    <row r="4" spans="1:6" x14ac:dyDescent="0.25">
      <c r="E4" s="12" t="s">
        <v>157</v>
      </c>
      <c r="F4" s="12"/>
    </row>
    <row r="5" spans="1:6" x14ac:dyDescent="0.25">
      <c r="F5" s="2"/>
    </row>
    <row r="6" spans="1:6" x14ac:dyDescent="0.25">
      <c r="A6" s="19" t="s">
        <v>151</v>
      </c>
      <c r="B6" s="19"/>
      <c r="C6" s="19"/>
      <c r="D6" s="19"/>
      <c r="E6" s="19"/>
      <c r="F6" s="19"/>
    </row>
    <row r="7" spans="1:6" x14ac:dyDescent="0.25">
      <c r="A7" s="19" t="s">
        <v>150</v>
      </c>
      <c r="B7" s="19"/>
      <c r="C7" s="19"/>
      <c r="D7" s="19"/>
      <c r="E7" s="19"/>
      <c r="F7" s="19"/>
    </row>
    <row r="8" spans="1:6" x14ac:dyDescent="0.25">
      <c r="A8" s="10"/>
      <c r="B8" s="10"/>
      <c r="C8" s="10"/>
      <c r="D8" s="10"/>
      <c r="E8" s="10"/>
      <c r="F8" s="10"/>
    </row>
    <row r="9" spans="1:6" x14ac:dyDescent="0.25">
      <c r="F9" s="2" t="s">
        <v>152</v>
      </c>
    </row>
    <row r="10" spans="1:6" ht="78.75" x14ac:dyDescent="0.25">
      <c r="A10" s="13" t="s">
        <v>95</v>
      </c>
      <c r="B10" s="13"/>
      <c r="C10" s="13"/>
      <c r="D10" s="13"/>
      <c r="E10" s="14" t="s">
        <v>111</v>
      </c>
      <c r="F10" s="15" t="s">
        <v>96</v>
      </c>
    </row>
    <row r="11" spans="1:6" x14ac:dyDescent="0.25">
      <c r="A11" s="16">
        <v>1</v>
      </c>
      <c r="B11" s="17"/>
      <c r="C11" s="17"/>
      <c r="D11" s="18"/>
      <c r="E11" s="14">
        <v>2</v>
      </c>
      <c r="F11" s="15">
        <v>3</v>
      </c>
    </row>
    <row r="12" spans="1:6" s="22" customFormat="1" x14ac:dyDescent="0.25">
      <c r="A12" s="23"/>
      <c r="B12" s="24"/>
      <c r="C12" s="25"/>
      <c r="D12" s="26"/>
      <c r="E12" s="20" t="s">
        <v>97</v>
      </c>
      <c r="F12" s="21">
        <f>F13+F21+F26+F34+F36+F38+F40+F66+F70+F74+F77+F79+F81+F83+F102+F116+F120+F126+F128+F130+F152+F157+F159+F161+F163+F173+F176</f>
        <v>2287890863.2199998</v>
      </c>
    </row>
    <row r="13" spans="1:6" ht="47.25" x14ac:dyDescent="0.25">
      <c r="A13" s="28" t="s">
        <v>0</v>
      </c>
      <c r="B13" s="29" t="s">
        <v>154</v>
      </c>
      <c r="C13" s="30" t="s">
        <v>153</v>
      </c>
      <c r="D13" s="30" t="s">
        <v>25</v>
      </c>
      <c r="E13" s="3" t="s">
        <v>1</v>
      </c>
      <c r="F13" s="8">
        <f>F14+F15+F16+F17+F20+F19+F18</f>
        <v>9574471.6899999995</v>
      </c>
    </row>
    <row r="14" spans="1:6" ht="31.5" x14ac:dyDescent="0.25">
      <c r="A14" s="28" t="s">
        <v>0</v>
      </c>
      <c r="B14" s="31">
        <v>1120101001</v>
      </c>
      <c r="C14" s="30" t="s">
        <v>2</v>
      </c>
      <c r="D14" s="32">
        <v>120</v>
      </c>
      <c r="E14" s="3" t="s">
        <v>3</v>
      </c>
      <c r="F14" s="8">
        <v>3685346.78</v>
      </c>
    </row>
    <row r="15" spans="1:6" ht="31.5" x14ac:dyDescent="0.25">
      <c r="A15" s="28" t="s">
        <v>0</v>
      </c>
      <c r="B15" s="31">
        <v>1120102001</v>
      </c>
      <c r="C15" s="30" t="s">
        <v>2</v>
      </c>
      <c r="D15" s="32">
        <v>120</v>
      </c>
      <c r="E15" s="3" t="s">
        <v>4</v>
      </c>
      <c r="F15" s="8">
        <v>23918.98</v>
      </c>
    </row>
    <row r="16" spans="1:6" x14ac:dyDescent="0.25">
      <c r="A16" s="28" t="s">
        <v>0</v>
      </c>
      <c r="B16" s="31">
        <v>1120103001</v>
      </c>
      <c r="C16" s="30" t="s">
        <v>2</v>
      </c>
      <c r="D16" s="32">
        <v>120</v>
      </c>
      <c r="E16" s="3" t="s">
        <v>5</v>
      </c>
      <c r="F16" s="8">
        <v>6084.84</v>
      </c>
    </row>
    <row r="17" spans="1:6" x14ac:dyDescent="0.25">
      <c r="A17" s="28" t="s">
        <v>0</v>
      </c>
      <c r="B17" s="31">
        <v>1120104001</v>
      </c>
      <c r="C17" s="30" t="s">
        <v>2</v>
      </c>
      <c r="D17" s="32">
        <v>120</v>
      </c>
      <c r="E17" s="3" t="s">
        <v>6</v>
      </c>
      <c r="F17" s="8">
        <v>5252022.2300000004</v>
      </c>
    </row>
    <row r="18" spans="1:6" ht="31.5" x14ac:dyDescent="0.25">
      <c r="A18" s="28" t="s">
        <v>0</v>
      </c>
      <c r="B18" s="31">
        <v>1120105001</v>
      </c>
      <c r="C18" s="30" t="s">
        <v>2</v>
      </c>
      <c r="D18" s="32">
        <v>120</v>
      </c>
      <c r="E18" s="5" t="s">
        <v>148</v>
      </c>
      <c r="F18" s="8">
        <v>0.04</v>
      </c>
    </row>
    <row r="19" spans="1:6" ht="47.25" x14ac:dyDescent="0.25">
      <c r="A19" s="28" t="s">
        <v>0</v>
      </c>
      <c r="B19" s="31">
        <v>1162502001</v>
      </c>
      <c r="C19" s="30" t="s">
        <v>2</v>
      </c>
      <c r="D19" s="32">
        <v>140</v>
      </c>
      <c r="E19" s="3" t="s">
        <v>124</v>
      </c>
      <c r="F19" s="8">
        <v>36098.82</v>
      </c>
    </row>
    <row r="20" spans="1:6" ht="31.5" x14ac:dyDescent="0.25">
      <c r="A20" s="28" t="s">
        <v>0</v>
      </c>
      <c r="B20" s="31">
        <v>1162505001</v>
      </c>
      <c r="C20" s="30" t="s">
        <v>2</v>
      </c>
      <c r="D20" s="32">
        <v>140</v>
      </c>
      <c r="E20" s="3" t="s">
        <v>7</v>
      </c>
      <c r="F20" s="8">
        <v>571000</v>
      </c>
    </row>
    <row r="21" spans="1:6" ht="31.5" x14ac:dyDescent="0.25">
      <c r="A21" s="33">
        <v>100</v>
      </c>
      <c r="B21" s="29" t="s">
        <v>154</v>
      </c>
      <c r="C21" s="30" t="s">
        <v>153</v>
      </c>
      <c r="D21" s="30" t="s">
        <v>25</v>
      </c>
      <c r="E21" s="4" t="s">
        <v>123</v>
      </c>
      <c r="F21" s="8">
        <f>F22+F23+F24+F25</f>
        <v>5123780.9800000004</v>
      </c>
    </row>
    <row r="22" spans="1:6" ht="78.75" x14ac:dyDescent="0.25">
      <c r="A22" s="33">
        <v>100</v>
      </c>
      <c r="B22" s="31">
        <v>1030223001</v>
      </c>
      <c r="C22" s="30" t="s">
        <v>2</v>
      </c>
      <c r="D22" s="32">
        <v>110</v>
      </c>
      <c r="E22" s="3" t="s">
        <v>9</v>
      </c>
      <c r="F22" s="8">
        <v>1751611.13</v>
      </c>
    </row>
    <row r="23" spans="1:6" ht="94.5" x14ac:dyDescent="0.25">
      <c r="A23" s="33">
        <v>100</v>
      </c>
      <c r="B23" s="31">
        <v>1030224001</v>
      </c>
      <c r="C23" s="30" t="s">
        <v>2</v>
      </c>
      <c r="D23" s="32">
        <v>110</v>
      </c>
      <c r="E23" s="3" t="s">
        <v>10</v>
      </c>
      <c r="F23" s="8">
        <v>26737.48</v>
      </c>
    </row>
    <row r="24" spans="1:6" ht="78.75" x14ac:dyDescent="0.25">
      <c r="A24" s="33">
        <v>100</v>
      </c>
      <c r="B24" s="31">
        <v>1030225001</v>
      </c>
      <c r="C24" s="30" t="s">
        <v>2</v>
      </c>
      <c r="D24" s="32">
        <v>110</v>
      </c>
      <c r="E24" s="3" t="s">
        <v>11</v>
      </c>
      <c r="F24" s="8">
        <v>3604869.29</v>
      </c>
    </row>
    <row r="25" spans="1:6" ht="78.75" x14ac:dyDescent="0.25">
      <c r="A25" s="33">
        <v>100</v>
      </c>
      <c r="B25" s="31">
        <v>1030226001</v>
      </c>
      <c r="C25" s="30" t="s">
        <v>2</v>
      </c>
      <c r="D25" s="32">
        <v>110</v>
      </c>
      <c r="E25" s="5" t="s">
        <v>12</v>
      </c>
      <c r="F25" s="8">
        <v>-259436.92</v>
      </c>
    </row>
    <row r="26" spans="1:6" ht="63" x14ac:dyDescent="0.25">
      <c r="A26" s="33">
        <v>141</v>
      </c>
      <c r="B26" s="29" t="s">
        <v>154</v>
      </c>
      <c r="C26" s="30" t="s">
        <v>153</v>
      </c>
      <c r="D26" s="30" t="s">
        <v>25</v>
      </c>
      <c r="E26" s="3" t="s">
        <v>13</v>
      </c>
      <c r="F26" s="8">
        <f>F27+F29+F30+F31+F32+F33+F28</f>
        <v>1198983.79</v>
      </c>
    </row>
    <row r="27" spans="1:6" ht="63" x14ac:dyDescent="0.25">
      <c r="A27" s="33">
        <v>141</v>
      </c>
      <c r="B27" s="31">
        <v>1160801001</v>
      </c>
      <c r="C27" s="30" t="s">
        <v>2</v>
      </c>
      <c r="D27" s="32">
        <v>140</v>
      </c>
      <c r="E27" s="3" t="s">
        <v>14</v>
      </c>
      <c r="F27" s="8">
        <v>35000</v>
      </c>
    </row>
    <row r="28" spans="1:6" ht="47.25" x14ac:dyDescent="0.25">
      <c r="A28" s="33">
        <v>141</v>
      </c>
      <c r="B28" s="31">
        <v>1160802001</v>
      </c>
      <c r="C28" s="30" t="s">
        <v>2</v>
      </c>
      <c r="D28" s="32">
        <v>140</v>
      </c>
      <c r="E28" s="3" t="s">
        <v>112</v>
      </c>
      <c r="F28" s="8">
        <v>23000</v>
      </c>
    </row>
    <row r="29" spans="1:6" ht="31.5" x14ac:dyDescent="0.25">
      <c r="A29" s="33">
        <v>141</v>
      </c>
      <c r="B29" s="31">
        <v>1162505001</v>
      </c>
      <c r="C29" s="30" t="s">
        <v>2</v>
      </c>
      <c r="D29" s="32">
        <v>140</v>
      </c>
      <c r="E29" s="3" t="s">
        <v>7</v>
      </c>
      <c r="F29" s="8">
        <v>11000</v>
      </c>
    </row>
    <row r="30" spans="1:6" ht="47.25" x14ac:dyDescent="0.25">
      <c r="A30" s="33">
        <v>141</v>
      </c>
      <c r="B30" s="31">
        <v>1162508404</v>
      </c>
      <c r="C30" s="30" t="s">
        <v>2</v>
      </c>
      <c r="D30" s="32">
        <v>140</v>
      </c>
      <c r="E30" s="3" t="s">
        <v>15</v>
      </c>
      <c r="F30" s="8">
        <v>30000</v>
      </c>
    </row>
    <row r="31" spans="1:6" ht="63" x14ac:dyDescent="0.25">
      <c r="A31" s="33">
        <v>141</v>
      </c>
      <c r="B31" s="31">
        <v>1162800001</v>
      </c>
      <c r="C31" s="30" t="s">
        <v>2</v>
      </c>
      <c r="D31" s="32">
        <v>140</v>
      </c>
      <c r="E31" s="3" t="s">
        <v>16</v>
      </c>
      <c r="F31" s="8">
        <v>694400</v>
      </c>
    </row>
    <row r="32" spans="1:6" ht="78.75" x14ac:dyDescent="0.25">
      <c r="A32" s="33">
        <v>141</v>
      </c>
      <c r="B32" s="31">
        <v>1164300001</v>
      </c>
      <c r="C32" s="30" t="s">
        <v>2</v>
      </c>
      <c r="D32" s="32">
        <v>140</v>
      </c>
      <c r="E32" s="3" t="s">
        <v>17</v>
      </c>
      <c r="F32" s="8">
        <v>44983.79</v>
      </c>
    </row>
    <row r="33" spans="1:6" ht="47.25" x14ac:dyDescent="0.25">
      <c r="A33" s="33">
        <v>141</v>
      </c>
      <c r="B33" s="31">
        <v>1169004004</v>
      </c>
      <c r="C33" s="30" t="s">
        <v>2</v>
      </c>
      <c r="D33" s="32">
        <v>140</v>
      </c>
      <c r="E33" s="3" t="s">
        <v>8</v>
      </c>
      <c r="F33" s="8">
        <v>360600</v>
      </c>
    </row>
    <row r="34" spans="1:6" ht="31.5" x14ac:dyDescent="0.25">
      <c r="A34" s="33">
        <v>150</v>
      </c>
      <c r="B34" s="29" t="s">
        <v>154</v>
      </c>
      <c r="C34" s="30" t="s">
        <v>153</v>
      </c>
      <c r="D34" s="30" t="s">
        <v>25</v>
      </c>
      <c r="E34" s="3" t="s">
        <v>125</v>
      </c>
      <c r="F34" s="8">
        <f>F35</f>
        <v>12562.54</v>
      </c>
    </row>
    <row r="35" spans="1:6" ht="47.25" x14ac:dyDescent="0.25">
      <c r="A35" s="33">
        <v>150</v>
      </c>
      <c r="B35" s="31">
        <v>1169004004</v>
      </c>
      <c r="C35" s="30" t="s">
        <v>2</v>
      </c>
      <c r="D35" s="32">
        <v>140</v>
      </c>
      <c r="E35" s="3" t="s">
        <v>8</v>
      </c>
      <c r="F35" s="8">
        <v>12562.54</v>
      </c>
    </row>
    <row r="36" spans="1:6" ht="31.5" x14ac:dyDescent="0.25">
      <c r="A36" s="33">
        <v>161</v>
      </c>
      <c r="B36" s="29" t="s">
        <v>154</v>
      </c>
      <c r="C36" s="30" t="s">
        <v>153</v>
      </c>
      <c r="D36" s="30" t="s">
        <v>25</v>
      </c>
      <c r="E36" s="5" t="s">
        <v>113</v>
      </c>
      <c r="F36" s="8">
        <f>F37</f>
        <v>20000</v>
      </c>
    </row>
    <row r="37" spans="1:6" ht="78.75" x14ac:dyDescent="0.25">
      <c r="A37" s="33">
        <v>161</v>
      </c>
      <c r="B37" s="31">
        <v>1163304004</v>
      </c>
      <c r="C37" s="30" t="s">
        <v>2</v>
      </c>
      <c r="D37" s="32">
        <v>140</v>
      </c>
      <c r="E37" s="5" t="s">
        <v>126</v>
      </c>
      <c r="F37" s="8">
        <v>20000</v>
      </c>
    </row>
    <row r="38" spans="1:6" ht="47.25" x14ac:dyDescent="0.25">
      <c r="A38" s="33">
        <v>177</v>
      </c>
      <c r="B38" s="29" t="s">
        <v>154</v>
      </c>
      <c r="C38" s="30" t="s">
        <v>153</v>
      </c>
      <c r="D38" s="30" t="s">
        <v>25</v>
      </c>
      <c r="E38" s="5" t="s">
        <v>98</v>
      </c>
      <c r="F38" s="8">
        <f>F39</f>
        <v>27100</v>
      </c>
    </row>
    <row r="39" spans="1:6" ht="47.25" x14ac:dyDescent="0.25">
      <c r="A39" s="33">
        <v>177</v>
      </c>
      <c r="B39" s="31">
        <v>1169004004</v>
      </c>
      <c r="C39" s="30" t="s">
        <v>2</v>
      </c>
      <c r="D39" s="32">
        <v>140</v>
      </c>
      <c r="E39" s="3" t="s">
        <v>8</v>
      </c>
      <c r="F39" s="8">
        <v>27100</v>
      </c>
    </row>
    <row r="40" spans="1:6" ht="47.25" x14ac:dyDescent="0.25">
      <c r="A40" s="33">
        <v>182</v>
      </c>
      <c r="B40" s="29" t="s">
        <v>154</v>
      </c>
      <c r="C40" s="30" t="s">
        <v>153</v>
      </c>
      <c r="D40" s="30" t="s">
        <v>25</v>
      </c>
      <c r="E40" s="3" t="s">
        <v>99</v>
      </c>
      <c r="F40" s="8">
        <f>SUM(F41:F65)</f>
        <v>798146274.03999996</v>
      </c>
    </row>
    <row r="41" spans="1:6" ht="78.75" x14ac:dyDescent="0.25">
      <c r="A41" s="33">
        <v>182</v>
      </c>
      <c r="B41" s="31">
        <v>1010201001</v>
      </c>
      <c r="C41" s="30" t="s">
        <v>2</v>
      </c>
      <c r="D41" s="32">
        <v>110</v>
      </c>
      <c r="E41" s="5" t="s">
        <v>18</v>
      </c>
      <c r="F41" s="8">
        <v>436746872.92000002</v>
      </c>
    </row>
    <row r="42" spans="1:6" ht="126" x14ac:dyDescent="0.25">
      <c r="A42" s="33">
        <v>182</v>
      </c>
      <c r="B42" s="31">
        <v>1010202001</v>
      </c>
      <c r="C42" s="30" t="s">
        <v>2</v>
      </c>
      <c r="D42" s="32">
        <v>110</v>
      </c>
      <c r="E42" s="5" t="s">
        <v>19</v>
      </c>
      <c r="F42" s="8">
        <v>3962162.36</v>
      </c>
    </row>
    <row r="43" spans="1:6" ht="47.25" x14ac:dyDescent="0.25">
      <c r="A43" s="33">
        <v>182</v>
      </c>
      <c r="B43" s="31">
        <v>1010203001</v>
      </c>
      <c r="C43" s="30" t="s">
        <v>2</v>
      </c>
      <c r="D43" s="32">
        <v>110</v>
      </c>
      <c r="E43" s="3" t="s">
        <v>20</v>
      </c>
      <c r="F43" s="8">
        <v>2965470.14</v>
      </c>
    </row>
    <row r="44" spans="1:6" ht="94.5" x14ac:dyDescent="0.25">
      <c r="A44" s="33">
        <v>182</v>
      </c>
      <c r="B44" s="31">
        <v>1010204001</v>
      </c>
      <c r="C44" s="30" t="s">
        <v>2</v>
      </c>
      <c r="D44" s="32">
        <v>110</v>
      </c>
      <c r="E44" s="3" t="s">
        <v>21</v>
      </c>
      <c r="F44" s="8">
        <v>500222.04</v>
      </c>
    </row>
    <row r="45" spans="1:6" ht="31.5" x14ac:dyDescent="0.25">
      <c r="A45" s="33">
        <v>182</v>
      </c>
      <c r="B45" s="31">
        <v>1050101101</v>
      </c>
      <c r="C45" s="30" t="s">
        <v>2</v>
      </c>
      <c r="D45" s="32">
        <v>110</v>
      </c>
      <c r="E45" s="5" t="s">
        <v>22</v>
      </c>
      <c r="F45" s="8">
        <v>7042407.0300000003</v>
      </c>
    </row>
    <row r="46" spans="1:6" ht="47.25" x14ac:dyDescent="0.25">
      <c r="A46" s="33">
        <v>182</v>
      </c>
      <c r="B46" s="31">
        <v>1050101201</v>
      </c>
      <c r="C46" s="30" t="s">
        <v>2</v>
      </c>
      <c r="D46" s="32">
        <v>110</v>
      </c>
      <c r="E46" s="5" t="s">
        <v>23</v>
      </c>
      <c r="F46" s="8">
        <v>7593.71</v>
      </c>
    </row>
    <row r="47" spans="1:6" ht="47.25" x14ac:dyDescent="0.25">
      <c r="A47" s="33">
        <v>182</v>
      </c>
      <c r="B47" s="31">
        <v>1050102101</v>
      </c>
      <c r="C47" s="30" t="s">
        <v>2</v>
      </c>
      <c r="D47" s="32">
        <v>110</v>
      </c>
      <c r="E47" s="5" t="s">
        <v>24</v>
      </c>
      <c r="F47" s="8">
        <v>2134532.65</v>
      </c>
    </row>
    <row r="48" spans="1:6" ht="63" x14ac:dyDescent="0.25">
      <c r="A48" s="33">
        <v>182</v>
      </c>
      <c r="B48" s="31">
        <v>1050102201</v>
      </c>
      <c r="C48" s="30" t="s">
        <v>25</v>
      </c>
      <c r="D48" s="32">
        <v>110</v>
      </c>
      <c r="E48" s="5" t="s">
        <v>26</v>
      </c>
      <c r="F48" s="8">
        <v>-593.09</v>
      </c>
    </row>
    <row r="49" spans="1:6" ht="31.5" x14ac:dyDescent="0.25">
      <c r="A49" s="33">
        <v>182</v>
      </c>
      <c r="B49" s="31">
        <v>1050105001</v>
      </c>
      <c r="C49" s="30" t="s">
        <v>2</v>
      </c>
      <c r="D49" s="32">
        <v>110</v>
      </c>
      <c r="E49" s="3" t="s">
        <v>27</v>
      </c>
      <c r="F49" s="8">
        <v>941660.04</v>
      </c>
    </row>
    <row r="50" spans="1:6" ht="31.5" x14ac:dyDescent="0.25">
      <c r="A50" s="33">
        <v>182</v>
      </c>
      <c r="B50" s="31">
        <v>1050201002</v>
      </c>
      <c r="C50" s="30" t="s">
        <v>2</v>
      </c>
      <c r="D50" s="32">
        <v>110</v>
      </c>
      <c r="E50" s="3" t="s">
        <v>28</v>
      </c>
      <c r="F50" s="8">
        <v>65113427.810000002</v>
      </c>
    </row>
    <row r="51" spans="1:6" ht="47.25" x14ac:dyDescent="0.25">
      <c r="A51" s="33">
        <v>182</v>
      </c>
      <c r="B51" s="31">
        <v>1050202002</v>
      </c>
      <c r="C51" s="30" t="s">
        <v>2</v>
      </c>
      <c r="D51" s="32">
        <v>110</v>
      </c>
      <c r="E51" s="3" t="s">
        <v>29</v>
      </c>
      <c r="F51" s="8">
        <v>157220.76999999999</v>
      </c>
    </row>
    <row r="52" spans="1:6" x14ac:dyDescent="0.25">
      <c r="A52" s="33">
        <v>182</v>
      </c>
      <c r="B52" s="31">
        <v>1050301001</v>
      </c>
      <c r="C52" s="30" t="s">
        <v>2</v>
      </c>
      <c r="D52" s="32">
        <v>110</v>
      </c>
      <c r="E52" s="3" t="s">
        <v>30</v>
      </c>
      <c r="F52" s="8">
        <v>16939.009999999998</v>
      </c>
    </row>
    <row r="53" spans="1:6" ht="31.5" x14ac:dyDescent="0.25">
      <c r="A53" s="33">
        <v>182</v>
      </c>
      <c r="B53" s="31">
        <v>1050302001</v>
      </c>
      <c r="C53" s="30" t="s">
        <v>2</v>
      </c>
      <c r="D53" s="32">
        <v>110</v>
      </c>
      <c r="E53" s="3" t="s">
        <v>31</v>
      </c>
      <c r="F53" s="8">
        <v>18843.439999999999</v>
      </c>
    </row>
    <row r="54" spans="1:6" ht="47.25" x14ac:dyDescent="0.25">
      <c r="A54" s="33">
        <v>182</v>
      </c>
      <c r="B54" s="31">
        <v>1050401002</v>
      </c>
      <c r="C54" s="30" t="s">
        <v>2</v>
      </c>
      <c r="D54" s="32">
        <v>110</v>
      </c>
      <c r="E54" s="3" t="s">
        <v>32</v>
      </c>
      <c r="F54" s="8">
        <v>8513672.5600000005</v>
      </c>
    </row>
    <row r="55" spans="1:6" ht="47.25" x14ac:dyDescent="0.25">
      <c r="A55" s="33">
        <v>182</v>
      </c>
      <c r="B55" s="31">
        <v>1060102004</v>
      </c>
      <c r="C55" s="30" t="s">
        <v>2</v>
      </c>
      <c r="D55" s="32">
        <v>110</v>
      </c>
      <c r="E55" s="3" t="s">
        <v>33</v>
      </c>
      <c r="F55" s="8">
        <v>9991649.5899999999</v>
      </c>
    </row>
    <row r="56" spans="1:6" ht="31.5" x14ac:dyDescent="0.25">
      <c r="A56" s="33">
        <v>182</v>
      </c>
      <c r="B56" s="31">
        <v>1060603204</v>
      </c>
      <c r="C56" s="30" t="s">
        <v>2</v>
      </c>
      <c r="D56" s="32">
        <v>110</v>
      </c>
      <c r="E56" s="3" t="s">
        <v>114</v>
      </c>
      <c r="F56" s="8">
        <v>241967115.74000001</v>
      </c>
    </row>
    <row r="57" spans="1:6" ht="47.25" x14ac:dyDescent="0.25">
      <c r="A57" s="33">
        <v>182</v>
      </c>
      <c r="B57" s="31">
        <v>1060604204</v>
      </c>
      <c r="C57" s="30" t="s">
        <v>2</v>
      </c>
      <c r="D57" s="32">
        <v>110</v>
      </c>
      <c r="E57" s="3" t="s">
        <v>115</v>
      </c>
      <c r="F57" s="8">
        <v>1833192.68</v>
      </c>
    </row>
    <row r="58" spans="1:6" ht="31.5" x14ac:dyDescent="0.25">
      <c r="A58" s="33">
        <v>182</v>
      </c>
      <c r="B58" s="31">
        <v>1070102001</v>
      </c>
      <c r="C58" s="30" t="s">
        <v>2</v>
      </c>
      <c r="D58" s="32">
        <v>110</v>
      </c>
      <c r="E58" s="3" t="s">
        <v>34</v>
      </c>
      <c r="F58" s="8">
        <v>52770</v>
      </c>
    </row>
    <row r="59" spans="1:6" ht="47.25" x14ac:dyDescent="0.25">
      <c r="A59" s="33">
        <v>182</v>
      </c>
      <c r="B59" s="31">
        <v>1080301001</v>
      </c>
      <c r="C59" s="30" t="s">
        <v>2</v>
      </c>
      <c r="D59" s="32">
        <v>110</v>
      </c>
      <c r="E59" s="3" t="s">
        <v>35</v>
      </c>
      <c r="F59" s="8">
        <v>16001279.779999999</v>
      </c>
    </row>
    <row r="60" spans="1:6" ht="47.25" x14ac:dyDescent="0.25">
      <c r="A60" s="33">
        <v>182</v>
      </c>
      <c r="B60" s="31">
        <v>1090405204</v>
      </c>
      <c r="C60" s="30" t="s">
        <v>2</v>
      </c>
      <c r="D60" s="32">
        <v>110</v>
      </c>
      <c r="E60" s="3" t="s">
        <v>147</v>
      </c>
      <c r="F60" s="8">
        <v>73.78</v>
      </c>
    </row>
    <row r="61" spans="1:6" ht="63" x14ac:dyDescent="0.25">
      <c r="A61" s="33">
        <v>182</v>
      </c>
      <c r="B61" s="31">
        <v>1090703204</v>
      </c>
      <c r="C61" s="30" t="s">
        <v>2</v>
      </c>
      <c r="D61" s="32">
        <v>110</v>
      </c>
      <c r="E61" s="5" t="s">
        <v>36</v>
      </c>
      <c r="F61" s="8">
        <v>385.25</v>
      </c>
    </row>
    <row r="62" spans="1:6" ht="78.75" x14ac:dyDescent="0.25">
      <c r="A62" s="33">
        <v>182</v>
      </c>
      <c r="B62" s="31">
        <v>1160301001</v>
      </c>
      <c r="C62" s="30" t="s">
        <v>2</v>
      </c>
      <c r="D62" s="32">
        <v>140</v>
      </c>
      <c r="E62" s="3" t="s">
        <v>37</v>
      </c>
      <c r="F62" s="8">
        <v>150269.65</v>
      </c>
    </row>
    <row r="63" spans="1:6" ht="63" x14ac:dyDescent="0.25">
      <c r="A63" s="33">
        <v>182</v>
      </c>
      <c r="B63" s="31">
        <v>1160303001</v>
      </c>
      <c r="C63" s="30" t="s">
        <v>2</v>
      </c>
      <c r="D63" s="32">
        <v>140</v>
      </c>
      <c r="E63" s="5" t="s">
        <v>38</v>
      </c>
      <c r="F63" s="8">
        <v>24072.59</v>
      </c>
    </row>
    <row r="64" spans="1:6" ht="63" x14ac:dyDescent="0.25">
      <c r="A64" s="33">
        <v>182</v>
      </c>
      <c r="B64" s="31">
        <v>1160600001</v>
      </c>
      <c r="C64" s="30" t="s">
        <v>2</v>
      </c>
      <c r="D64" s="32">
        <v>140</v>
      </c>
      <c r="E64" s="3" t="s">
        <v>39</v>
      </c>
      <c r="F64" s="8">
        <v>6533.59</v>
      </c>
    </row>
    <row r="65" spans="1:6" ht="47.25" x14ac:dyDescent="0.25">
      <c r="A65" s="33">
        <v>182</v>
      </c>
      <c r="B65" s="31">
        <v>1169004004</v>
      </c>
      <c r="C65" s="30" t="s">
        <v>2</v>
      </c>
      <c r="D65" s="32">
        <v>140</v>
      </c>
      <c r="E65" s="3" t="s">
        <v>8</v>
      </c>
      <c r="F65" s="8">
        <v>-1500</v>
      </c>
    </row>
    <row r="66" spans="1:6" ht="31.5" x14ac:dyDescent="0.25">
      <c r="A66" s="33">
        <v>188</v>
      </c>
      <c r="B66" s="29" t="s">
        <v>154</v>
      </c>
      <c r="C66" s="30" t="s">
        <v>153</v>
      </c>
      <c r="D66" s="30" t="s">
        <v>25</v>
      </c>
      <c r="E66" s="4" t="s">
        <v>40</v>
      </c>
      <c r="F66" s="8">
        <f>F67+F69+F68</f>
        <v>5114828.4800000004</v>
      </c>
    </row>
    <row r="67" spans="1:6" ht="63" x14ac:dyDescent="0.25">
      <c r="A67" s="33">
        <v>188</v>
      </c>
      <c r="B67" s="31">
        <v>1160801001</v>
      </c>
      <c r="C67" s="30" t="s">
        <v>2</v>
      </c>
      <c r="D67" s="32">
        <v>140</v>
      </c>
      <c r="E67" s="3" t="s">
        <v>14</v>
      </c>
      <c r="F67" s="8">
        <v>993662.59</v>
      </c>
    </row>
    <row r="68" spans="1:6" ht="47.25" x14ac:dyDescent="0.25">
      <c r="A68" s="33">
        <v>188</v>
      </c>
      <c r="B68" s="31">
        <v>1160802001</v>
      </c>
      <c r="C68" s="30" t="s">
        <v>2</v>
      </c>
      <c r="D68" s="32">
        <v>140</v>
      </c>
      <c r="E68" s="3" t="s">
        <v>112</v>
      </c>
      <c r="F68" s="8">
        <v>1500</v>
      </c>
    </row>
    <row r="69" spans="1:6" ht="47.25" x14ac:dyDescent="0.25">
      <c r="A69" s="33">
        <v>188</v>
      </c>
      <c r="B69" s="31">
        <v>1169004004</v>
      </c>
      <c r="C69" s="30" t="s">
        <v>2</v>
      </c>
      <c r="D69" s="32">
        <v>140</v>
      </c>
      <c r="E69" s="3" t="s">
        <v>8</v>
      </c>
      <c r="F69" s="8">
        <v>4119665.89</v>
      </c>
    </row>
    <row r="70" spans="1:6" ht="63" x14ac:dyDescent="0.25">
      <c r="A70" s="33">
        <v>188</v>
      </c>
      <c r="B70" s="29" t="s">
        <v>154</v>
      </c>
      <c r="C70" s="30" t="s">
        <v>153</v>
      </c>
      <c r="D70" s="30" t="s">
        <v>25</v>
      </c>
      <c r="E70" s="3" t="s">
        <v>100</v>
      </c>
      <c r="F70" s="9">
        <f>F71+F72+F73</f>
        <v>252775.93</v>
      </c>
    </row>
    <row r="71" spans="1:6" ht="63" x14ac:dyDescent="0.25">
      <c r="A71" s="33">
        <v>188</v>
      </c>
      <c r="B71" s="31">
        <v>1163001301</v>
      </c>
      <c r="C71" s="30" t="s">
        <v>2</v>
      </c>
      <c r="D71" s="32">
        <v>140</v>
      </c>
      <c r="E71" s="3" t="s">
        <v>41</v>
      </c>
      <c r="F71" s="8">
        <v>7000</v>
      </c>
    </row>
    <row r="72" spans="1:6" ht="31.5" x14ac:dyDescent="0.25">
      <c r="A72" s="33">
        <v>188</v>
      </c>
      <c r="B72" s="31">
        <v>1163003001</v>
      </c>
      <c r="C72" s="30" t="s">
        <v>2</v>
      </c>
      <c r="D72" s="32">
        <v>140</v>
      </c>
      <c r="E72" s="3" t="s">
        <v>42</v>
      </c>
      <c r="F72" s="8">
        <v>62575.93</v>
      </c>
    </row>
    <row r="73" spans="1:6" ht="78.75" x14ac:dyDescent="0.25">
      <c r="A73" s="33">
        <v>188</v>
      </c>
      <c r="B73" s="31">
        <v>1164300001</v>
      </c>
      <c r="C73" s="30" t="s">
        <v>2</v>
      </c>
      <c r="D73" s="32">
        <v>140</v>
      </c>
      <c r="E73" s="5" t="s">
        <v>17</v>
      </c>
      <c r="F73" s="8">
        <v>183200</v>
      </c>
    </row>
    <row r="74" spans="1:6" ht="47.25" x14ac:dyDescent="0.25">
      <c r="A74" s="33">
        <v>321</v>
      </c>
      <c r="B74" s="29" t="s">
        <v>154</v>
      </c>
      <c r="C74" s="30" t="s">
        <v>153</v>
      </c>
      <c r="D74" s="30" t="s">
        <v>25</v>
      </c>
      <c r="E74" s="3" t="s">
        <v>101</v>
      </c>
      <c r="F74" s="8">
        <f>F75+F76</f>
        <v>847396.3</v>
      </c>
    </row>
    <row r="75" spans="1:6" ht="31.5" x14ac:dyDescent="0.25">
      <c r="A75" s="33">
        <v>321</v>
      </c>
      <c r="B75" s="31">
        <v>1162506001</v>
      </c>
      <c r="C75" s="30" t="s">
        <v>2</v>
      </c>
      <c r="D75" s="32">
        <v>140</v>
      </c>
      <c r="E75" s="3" t="s">
        <v>43</v>
      </c>
      <c r="F75" s="8">
        <v>393225.61</v>
      </c>
    </row>
    <row r="76" spans="1:6" ht="47.25" x14ac:dyDescent="0.25">
      <c r="A76" s="33">
        <v>321</v>
      </c>
      <c r="B76" s="31">
        <v>1169004004</v>
      </c>
      <c r="C76" s="30" t="s">
        <v>2</v>
      </c>
      <c r="D76" s="32">
        <v>140</v>
      </c>
      <c r="E76" s="3" t="s">
        <v>8</v>
      </c>
      <c r="F76" s="8">
        <v>454170.69</v>
      </c>
    </row>
    <row r="77" spans="1:6" ht="31.5" x14ac:dyDescent="0.25">
      <c r="A77" s="33">
        <v>388</v>
      </c>
      <c r="B77" s="29" t="s">
        <v>154</v>
      </c>
      <c r="C77" s="30" t="s">
        <v>153</v>
      </c>
      <c r="D77" s="30" t="s">
        <v>25</v>
      </c>
      <c r="E77" s="3" t="s">
        <v>44</v>
      </c>
      <c r="F77" s="8">
        <f>F78</f>
        <v>178000</v>
      </c>
    </row>
    <row r="78" spans="1:6" ht="63" x14ac:dyDescent="0.25">
      <c r="A78" s="33">
        <v>388</v>
      </c>
      <c r="B78" s="31">
        <v>1162800001</v>
      </c>
      <c r="C78" s="30" t="s">
        <v>2</v>
      </c>
      <c r="D78" s="32">
        <v>140</v>
      </c>
      <c r="E78" s="3" t="s">
        <v>16</v>
      </c>
      <c r="F78" s="8">
        <v>178000</v>
      </c>
    </row>
    <row r="79" spans="1:6" ht="31.5" x14ac:dyDescent="0.25">
      <c r="A79" s="33">
        <v>415</v>
      </c>
      <c r="B79" s="29" t="s">
        <v>154</v>
      </c>
      <c r="C79" s="30" t="s">
        <v>153</v>
      </c>
      <c r="D79" s="30" t="s">
        <v>25</v>
      </c>
      <c r="E79" s="3" t="s">
        <v>127</v>
      </c>
      <c r="F79" s="8">
        <f>F80</f>
        <v>247189.04</v>
      </c>
    </row>
    <row r="80" spans="1:6" ht="47.25" x14ac:dyDescent="0.25">
      <c r="A80" s="33">
        <v>415</v>
      </c>
      <c r="B80" s="31">
        <v>1169004004</v>
      </c>
      <c r="C80" s="30" t="s">
        <v>2</v>
      </c>
      <c r="D80" s="32">
        <v>140</v>
      </c>
      <c r="E80" s="3" t="s">
        <v>8</v>
      </c>
      <c r="F80" s="8">
        <v>247189.04</v>
      </c>
    </row>
    <row r="81" spans="1:6" ht="47.25" x14ac:dyDescent="0.25">
      <c r="A81" s="33">
        <v>704</v>
      </c>
      <c r="B81" s="29" t="s">
        <v>154</v>
      </c>
      <c r="C81" s="30" t="s">
        <v>153</v>
      </c>
      <c r="D81" s="30" t="s">
        <v>25</v>
      </c>
      <c r="E81" s="5" t="s">
        <v>116</v>
      </c>
      <c r="F81" s="8">
        <f>F82</f>
        <v>44400</v>
      </c>
    </row>
    <row r="82" spans="1:6" ht="47.25" x14ac:dyDescent="0.25">
      <c r="A82" s="33">
        <v>704</v>
      </c>
      <c r="B82" s="31">
        <v>1169004004</v>
      </c>
      <c r="C82" s="30" t="s">
        <v>2</v>
      </c>
      <c r="D82" s="32">
        <v>140</v>
      </c>
      <c r="E82" s="3" t="s">
        <v>8</v>
      </c>
      <c r="F82" s="8">
        <v>44400</v>
      </c>
    </row>
    <row r="83" spans="1:6" ht="31.5" x14ac:dyDescent="0.25">
      <c r="A83" s="33">
        <v>706</v>
      </c>
      <c r="B83" s="29" t="s">
        <v>154</v>
      </c>
      <c r="C83" s="30" t="s">
        <v>153</v>
      </c>
      <c r="D83" s="30" t="s">
        <v>25</v>
      </c>
      <c r="E83" s="3" t="s">
        <v>102</v>
      </c>
      <c r="F83" s="8">
        <f>SUM(F84:F101)</f>
        <v>37883792.57</v>
      </c>
    </row>
    <row r="84" spans="1:6" ht="31.5" x14ac:dyDescent="0.25">
      <c r="A84" s="33">
        <v>706</v>
      </c>
      <c r="B84" s="31">
        <v>1130199404</v>
      </c>
      <c r="C84" s="30" t="s">
        <v>2</v>
      </c>
      <c r="D84" s="32">
        <v>130</v>
      </c>
      <c r="E84" s="3" t="s">
        <v>57</v>
      </c>
      <c r="F84" s="8">
        <v>9035</v>
      </c>
    </row>
    <row r="85" spans="1:6" ht="31.5" x14ac:dyDescent="0.25">
      <c r="A85" s="33">
        <v>706</v>
      </c>
      <c r="B85" s="31">
        <v>1130299404</v>
      </c>
      <c r="C85" s="30" t="s">
        <v>2</v>
      </c>
      <c r="D85" s="32">
        <v>130</v>
      </c>
      <c r="E85" s="3" t="s">
        <v>45</v>
      </c>
      <c r="F85" s="8">
        <v>8496060.25</v>
      </c>
    </row>
    <row r="86" spans="1:6" ht="78.75" x14ac:dyDescent="0.25">
      <c r="A86" s="33">
        <v>706</v>
      </c>
      <c r="B86" s="31">
        <v>1164300001</v>
      </c>
      <c r="C86" s="30" t="s">
        <v>2</v>
      </c>
      <c r="D86" s="32">
        <v>140</v>
      </c>
      <c r="E86" s="5" t="s">
        <v>17</v>
      </c>
      <c r="F86" s="8">
        <v>4000</v>
      </c>
    </row>
    <row r="87" spans="1:6" ht="63" x14ac:dyDescent="0.25">
      <c r="A87" s="33">
        <v>706</v>
      </c>
      <c r="B87" s="31">
        <v>1165102002</v>
      </c>
      <c r="C87" s="30" t="s">
        <v>2</v>
      </c>
      <c r="D87" s="32">
        <v>140</v>
      </c>
      <c r="E87" s="3" t="s">
        <v>46</v>
      </c>
      <c r="F87" s="8">
        <v>145986.1</v>
      </c>
    </row>
    <row r="88" spans="1:6" ht="47.25" x14ac:dyDescent="0.25">
      <c r="A88" s="33">
        <v>706</v>
      </c>
      <c r="B88" s="31">
        <v>1169004004</v>
      </c>
      <c r="C88" s="30" t="s">
        <v>2</v>
      </c>
      <c r="D88" s="32">
        <v>140</v>
      </c>
      <c r="E88" s="3" t="s">
        <v>8</v>
      </c>
      <c r="F88" s="8">
        <v>626443.48</v>
      </c>
    </row>
    <row r="89" spans="1:6" x14ac:dyDescent="0.25">
      <c r="A89" s="33">
        <v>706</v>
      </c>
      <c r="B89" s="31">
        <v>1170504004</v>
      </c>
      <c r="C89" s="30" t="s">
        <v>2</v>
      </c>
      <c r="D89" s="32">
        <v>180</v>
      </c>
      <c r="E89" s="3" t="s">
        <v>47</v>
      </c>
      <c r="F89" s="8">
        <v>178966.53</v>
      </c>
    </row>
    <row r="90" spans="1:6" ht="31.5" x14ac:dyDescent="0.25">
      <c r="A90" s="33">
        <v>706</v>
      </c>
      <c r="B90" s="31">
        <v>2020200804</v>
      </c>
      <c r="C90" s="30" t="s">
        <v>2</v>
      </c>
      <c r="D90" s="32">
        <v>151</v>
      </c>
      <c r="E90" s="3" t="s">
        <v>48</v>
      </c>
      <c r="F90" s="8">
        <v>11061909.869999999</v>
      </c>
    </row>
    <row r="91" spans="1:6" ht="47.25" x14ac:dyDescent="0.25">
      <c r="A91" s="33">
        <v>706</v>
      </c>
      <c r="B91" s="31">
        <v>2020200904</v>
      </c>
      <c r="C91" s="30" t="s">
        <v>2</v>
      </c>
      <c r="D91" s="32">
        <v>151</v>
      </c>
      <c r="E91" s="3" t="s">
        <v>49</v>
      </c>
      <c r="F91" s="8">
        <v>7259050</v>
      </c>
    </row>
    <row r="92" spans="1:6" ht="63" x14ac:dyDescent="0.25">
      <c r="A92" s="33">
        <v>706</v>
      </c>
      <c r="B92" s="31">
        <v>2020299904</v>
      </c>
      <c r="C92" s="30" t="s">
        <v>120</v>
      </c>
      <c r="D92" s="32">
        <v>151</v>
      </c>
      <c r="E92" s="3" t="s">
        <v>121</v>
      </c>
      <c r="F92" s="8">
        <v>394171.89</v>
      </c>
    </row>
    <row r="93" spans="1:6" ht="47.25" x14ac:dyDescent="0.25">
      <c r="A93" s="33">
        <v>706</v>
      </c>
      <c r="B93" s="31">
        <v>2020302404</v>
      </c>
      <c r="C93" s="30">
        <v>7206</v>
      </c>
      <c r="D93" s="32">
        <v>151</v>
      </c>
      <c r="E93" s="5" t="s">
        <v>50</v>
      </c>
      <c r="F93" s="8">
        <v>2175800</v>
      </c>
    </row>
    <row r="94" spans="1:6" ht="31.5" x14ac:dyDescent="0.25">
      <c r="A94" s="33">
        <v>706</v>
      </c>
      <c r="B94" s="31">
        <v>2020302404</v>
      </c>
      <c r="C94" s="30">
        <v>7210</v>
      </c>
      <c r="D94" s="32">
        <v>151</v>
      </c>
      <c r="E94" s="3" t="s">
        <v>51</v>
      </c>
      <c r="F94" s="8">
        <v>458800</v>
      </c>
    </row>
    <row r="95" spans="1:6" ht="31.5" x14ac:dyDescent="0.25">
      <c r="A95" s="33">
        <v>706</v>
      </c>
      <c r="B95" s="31">
        <v>2020302404</v>
      </c>
      <c r="C95" s="30">
        <v>7211</v>
      </c>
      <c r="D95" s="32">
        <v>151</v>
      </c>
      <c r="E95" s="3" t="s">
        <v>52</v>
      </c>
      <c r="F95" s="8">
        <v>5509200</v>
      </c>
    </row>
    <row r="96" spans="1:6" ht="94.5" x14ac:dyDescent="0.25">
      <c r="A96" s="33">
        <v>706</v>
      </c>
      <c r="B96" s="31">
        <v>2020302404</v>
      </c>
      <c r="C96" s="30" t="s">
        <v>132</v>
      </c>
      <c r="D96" s="32">
        <v>151</v>
      </c>
      <c r="E96" s="3" t="s">
        <v>144</v>
      </c>
      <c r="F96" s="8">
        <v>150000</v>
      </c>
    </row>
    <row r="97" spans="1:6" ht="63" x14ac:dyDescent="0.25">
      <c r="A97" s="33">
        <v>706</v>
      </c>
      <c r="B97" s="31">
        <v>2020311904</v>
      </c>
      <c r="C97" s="30" t="s">
        <v>2</v>
      </c>
      <c r="D97" s="32">
        <v>151</v>
      </c>
      <c r="E97" s="5" t="s">
        <v>53</v>
      </c>
      <c r="F97" s="8">
        <v>12559390</v>
      </c>
    </row>
    <row r="98" spans="1:6" ht="31.5" x14ac:dyDescent="0.25">
      <c r="A98" s="33">
        <v>706</v>
      </c>
      <c r="B98" s="31">
        <v>2020312104</v>
      </c>
      <c r="C98" s="30" t="s">
        <v>2</v>
      </c>
      <c r="D98" s="32">
        <v>151</v>
      </c>
      <c r="E98" s="5" t="s">
        <v>133</v>
      </c>
      <c r="F98" s="8">
        <v>102684.09</v>
      </c>
    </row>
    <row r="99" spans="1:6" ht="63" x14ac:dyDescent="0.25">
      <c r="A99" s="33">
        <v>706</v>
      </c>
      <c r="B99" s="31">
        <v>2020499904</v>
      </c>
      <c r="C99" s="30" t="s">
        <v>134</v>
      </c>
      <c r="D99" s="32">
        <v>151</v>
      </c>
      <c r="E99" s="5" t="s">
        <v>135</v>
      </c>
      <c r="F99" s="8">
        <v>50000</v>
      </c>
    </row>
    <row r="100" spans="1:6" ht="94.5" x14ac:dyDescent="0.25">
      <c r="A100" s="33">
        <v>706</v>
      </c>
      <c r="B100" s="31">
        <v>2180401004</v>
      </c>
      <c r="C100" s="30" t="s">
        <v>2</v>
      </c>
      <c r="D100" s="32">
        <v>180</v>
      </c>
      <c r="E100" s="5" t="s">
        <v>67</v>
      </c>
      <c r="F100" s="8">
        <v>163506.23999999999</v>
      </c>
    </row>
    <row r="101" spans="1:6" ht="47.25" x14ac:dyDescent="0.25">
      <c r="A101" s="33">
        <v>706</v>
      </c>
      <c r="B101" s="31">
        <v>2190400004</v>
      </c>
      <c r="C101" s="30" t="s">
        <v>2</v>
      </c>
      <c r="D101" s="32">
        <v>151</v>
      </c>
      <c r="E101" s="3" t="s">
        <v>54</v>
      </c>
      <c r="F101" s="8">
        <v>-11461210.880000001</v>
      </c>
    </row>
    <row r="102" spans="1:6" ht="47.25" x14ac:dyDescent="0.25">
      <c r="A102" s="33">
        <v>732</v>
      </c>
      <c r="B102" s="29" t="s">
        <v>154</v>
      </c>
      <c r="C102" s="30" t="s">
        <v>153</v>
      </c>
      <c r="D102" s="30" t="s">
        <v>25</v>
      </c>
      <c r="E102" s="3" t="s">
        <v>103</v>
      </c>
      <c r="F102" s="8">
        <f>SUM(F103:F115)</f>
        <v>75532442.859999999</v>
      </c>
    </row>
    <row r="103" spans="1:6" ht="31.5" x14ac:dyDescent="0.25">
      <c r="A103" s="33">
        <v>732</v>
      </c>
      <c r="B103" s="31">
        <v>1080715001</v>
      </c>
      <c r="C103" s="30" t="s">
        <v>2</v>
      </c>
      <c r="D103" s="32">
        <v>110</v>
      </c>
      <c r="E103" s="3" t="s">
        <v>55</v>
      </c>
      <c r="F103" s="8">
        <v>130000</v>
      </c>
    </row>
    <row r="104" spans="1:6" ht="47.25" x14ac:dyDescent="0.25">
      <c r="A104" s="33">
        <v>732</v>
      </c>
      <c r="B104" s="31">
        <v>1110903404</v>
      </c>
      <c r="C104" s="30" t="s">
        <v>2</v>
      </c>
      <c r="D104" s="32">
        <v>120</v>
      </c>
      <c r="E104" s="3" t="s">
        <v>56</v>
      </c>
      <c r="F104" s="8">
        <v>1817894.2</v>
      </c>
    </row>
    <row r="105" spans="1:6" ht="31.5" x14ac:dyDescent="0.25">
      <c r="A105" s="33">
        <v>732</v>
      </c>
      <c r="B105" s="31">
        <v>1130199404</v>
      </c>
      <c r="C105" s="30" t="s">
        <v>2</v>
      </c>
      <c r="D105" s="32">
        <v>130</v>
      </c>
      <c r="E105" s="3" t="s">
        <v>57</v>
      </c>
      <c r="F105" s="8">
        <v>3883457.66</v>
      </c>
    </row>
    <row r="106" spans="1:6" ht="78.75" x14ac:dyDescent="0.25">
      <c r="A106" s="33">
        <v>732</v>
      </c>
      <c r="B106" s="31">
        <v>1162304104</v>
      </c>
      <c r="C106" s="30" t="s">
        <v>2</v>
      </c>
      <c r="D106" s="32">
        <v>140</v>
      </c>
      <c r="E106" s="3" t="s">
        <v>128</v>
      </c>
      <c r="F106" s="8">
        <v>14333</v>
      </c>
    </row>
    <row r="107" spans="1:6" ht="94.5" x14ac:dyDescent="0.25">
      <c r="A107" s="33">
        <v>732</v>
      </c>
      <c r="B107" s="31">
        <v>2020221604</v>
      </c>
      <c r="C107" s="30" t="s">
        <v>2</v>
      </c>
      <c r="D107" s="32">
        <v>151</v>
      </c>
      <c r="E107" s="5" t="s">
        <v>58</v>
      </c>
      <c r="F107" s="8">
        <v>29621988</v>
      </c>
    </row>
    <row r="108" spans="1:6" ht="126" x14ac:dyDescent="0.25">
      <c r="A108" s="33">
        <v>732</v>
      </c>
      <c r="B108" s="31">
        <v>2020299904</v>
      </c>
      <c r="C108" s="30">
        <v>7105</v>
      </c>
      <c r="D108" s="32">
        <v>151</v>
      </c>
      <c r="E108" s="3" t="s">
        <v>59</v>
      </c>
      <c r="F108" s="8">
        <v>35882000</v>
      </c>
    </row>
    <row r="109" spans="1:6" ht="63" x14ac:dyDescent="0.25">
      <c r="A109" s="33">
        <v>732</v>
      </c>
      <c r="B109" s="31">
        <v>2020299904</v>
      </c>
      <c r="C109" s="30">
        <v>7114</v>
      </c>
      <c r="D109" s="32">
        <v>151</v>
      </c>
      <c r="E109" s="5" t="s">
        <v>60</v>
      </c>
      <c r="F109" s="8">
        <v>990000</v>
      </c>
    </row>
    <row r="110" spans="1:6" ht="47.25" x14ac:dyDescent="0.25">
      <c r="A110" s="33">
        <v>732</v>
      </c>
      <c r="B110" s="31">
        <v>2020299904</v>
      </c>
      <c r="C110" s="30">
        <v>7123</v>
      </c>
      <c r="D110" s="32">
        <v>151</v>
      </c>
      <c r="E110" s="3" t="s">
        <v>61</v>
      </c>
      <c r="F110" s="8">
        <v>165500</v>
      </c>
    </row>
    <row r="111" spans="1:6" ht="47.25" x14ac:dyDescent="0.25">
      <c r="A111" s="33">
        <v>732</v>
      </c>
      <c r="B111" s="31">
        <v>2020299904</v>
      </c>
      <c r="C111" s="30" t="s">
        <v>136</v>
      </c>
      <c r="D111" s="32">
        <v>151</v>
      </c>
      <c r="E111" s="3" t="s">
        <v>145</v>
      </c>
      <c r="F111" s="8">
        <v>1000000</v>
      </c>
    </row>
    <row r="112" spans="1:6" ht="94.5" x14ac:dyDescent="0.25">
      <c r="A112" s="33">
        <v>732</v>
      </c>
      <c r="B112" s="31">
        <v>2020302404</v>
      </c>
      <c r="C112" s="30">
        <v>7253</v>
      </c>
      <c r="D112" s="32">
        <v>151</v>
      </c>
      <c r="E112" s="3" t="s">
        <v>62</v>
      </c>
      <c r="F112" s="8">
        <v>326070</v>
      </c>
    </row>
    <row r="113" spans="1:6" ht="47.25" x14ac:dyDescent="0.25">
      <c r="A113" s="33">
        <v>732</v>
      </c>
      <c r="B113" s="31">
        <v>2020302404</v>
      </c>
      <c r="C113" s="30" t="s">
        <v>137</v>
      </c>
      <c r="D113" s="32">
        <v>151</v>
      </c>
      <c r="E113" s="5" t="s">
        <v>138</v>
      </c>
      <c r="F113" s="8">
        <v>1301200</v>
      </c>
    </row>
    <row r="114" spans="1:6" ht="47.25" x14ac:dyDescent="0.25">
      <c r="A114" s="33">
        <v>732</v>
      </c>
      <c r="B114" s="31">
        <v>2020499904</v>
      </c>
      <c r="C114" s="30">
        <v>7505</v>
      </c>
      <c r="D114" s="32">
        <v>151</v>
      </c>
      <c r="E114" s="5" t="s">
        <v>63</v>
      </c>
      <c r="F114" s="8">
        <v>300000</v>
      </c>
    </row>
    <row r="115" spans="1:6" ht="63" x14ac:dyDescent="0.25">
      <c r="A115" s="33">
        <v>732</v>
      </c>
      <c r="B115" s="31">
        <v>2070405004</v>
      </c>
      <c r="C115" s="30" t="s">
        <v>139</v>
      </c>
      <c r="D115" s="32">
        <v>180</v>
      </c>
      <c r="E115" s="5" t="s">
        <v>140</v>
      </c>
      <c r="F115" s="8">
        <v>100000</v>
      </c>
    </row>
    <row r="116" spans="1:6" ht="47.25" x14ac:dyDescent="0.25">
      <c r="A116" s="33">
        <v>733</v>
      </c>
      <c r="B116" s="29" t="s">
        <v>154</v>
      </c>
      <c r="C116" s="30" t="s">
        <v>153</v>
      </c>
      <c r="D116" s="30" t="s">
        <v>25</v>
      </c>
      <c r="E116" s="5" t="s">
        <v>104</v>
      </c>
      <c r="F116" s="8">
        <f>F117+F118+F119</f>
        <v>14438921.890000001</v>
      </c>
    </row>
    <row r="117" spans="1:6" ht="31.5" x14ac:dyDescent="0.25">
      <c r="A117" s="33">
        <v>733</v>
      </c>
      <c r="B117" s="31">
        <v>1130299404</v>
      </c>
      <c r="C117" s="30" t="s">
        <v>2</v>
      </c>
      <c r="D117" s="32">
        <v>130</v>
      </c>
      <c r="E117" s="5" t="s">
        <v>45</v>
      </c>
      <c r="F117" s="8">
        <v>50000</v>
      </c>
    </row>
    <row r="118" spans="1:6" ht="47.25" x14ac:dyDescent="0.25">
      <c r="A118" s="33">
        <v>733</v>
      </c>
      <c r="B118" s="31">
        <v>2020207704</v>
      </c>
      <c r="C118" s="30" t="s">
        <v>119</v>
      </c>
      <c r="D118" s="32">
        <v>151</v>
      </c>
      <c r="E118" s="3" t="s">
        <v>64</v>
      </c>
      <c r="F118" s="8">
        <v>7805351.5099999998</v>
      </c>
    </row>
    <row r="119" spans="1:6" ht="94.5" x14ac:dyDescent="0.25">
      <c r="A119" s="33">
        <v>733</v>
      </c>
      <c r="B119" s="31">
        <v>2020221604</v>
      </c>
      <c r="C119" s="30" t="s">
        <v>2</v>
      </c>
      <c r="D119" s="32">
        <v>151</v>
      </c>
      <c r="E119" s="3" t="s">
        <v>58</v>
      </c>
      <c r="F119" s="8">
        <v>6583570.3799999999</v>
      </c>
    </row>
    <row r="120" spans="1:6" ht="47.25" x14ac:dyDescent="0.25">
      <c r="A120" s="33">
        <v>757</v>
      </c>
      <c r="B120" s="29" t="s">
        <v>154</v>
      </c>
      <c r="C120" s="30" t="s">
        <v>153</v>
      </c>
      <c r="D120" s="30" t="s">
        <v>25</v>
      </c>
      <c r="E120" s="5" t="s">
        <v>105</v>
      </c>
      <c r="F120" s="8">
        <f>SUM(F121:F125)</f>
        <v>6086489.25</v>
      </c>
    </row>
    <row r="121" spans="1:6" ht="31.5" x14ac:dyDescent="0.25">
      <c r="A121" s="33">
        <v>757</v>
      </c>
      <c r="B121" s="31">
        <v>1130299404</v>
      </c>
      <c r="C121" s="30" t="s">
        <v>2</v>
      </c>
      <c r="D121" s="32">
        <v>130</v>
      </c>
      <c r="E121" s="5" t="s">
        <v>45</v>
      </c>
      <c r="F121" s="8">
        <v>1211</v>
      </c>
    </row>
    <row r="122" spans="1:6" ht="94.5" x14ac:dyDescent="0.25">
      <c r="A122" s="33">
        <v>757</v>
      </c>
      <c r="B122" s="31">
        <v>2020299904</v>
      </c>
      <c r="C122" s="30">
        <v>7124</v>
      </c>
      <c r="D122" s="32">
        <v>151</v>
      </c>
      <c r="E122" s="5" t="s">
        <v>65</v>
      </c>
      <c r="F122" s="8">
        <v>1000000</v>
      </c>
    </row>
    <row r="123" spans="1:6" ht="110.25" x14ac:dyDescent="0.25">
      <c r="A123" s="33">
        <v>757</v>
      </c>
      <c r="B123" s="31">
        <v>2020299904</v>
      </c>
      <c r="C123" s="30">
        <v>7125</v>
      </c>
      <c r="D123" s="32">
        <v>151</v>
      </c>
      <c r="E123" s="3" t="s">
        <v>66</v>
      </c>
      <c r="F123" s="8">
        <v>4650000</v>
      </c>
    </row>
    <row r="124" spans="1:6" ht="47.25" x14ac:dyDescent="0.25">
      <c r="A124" s="33">
        <v>757</v>
      </c>
      <c r="B124" s="31">
        <v>2020402504</v>
      </c>
      <c r="C124" s="30" t="s">
        <v>2</v>
      </c>
      <c r="D124" s="32">
        <v>151</v>
      </c>
      <c r="E124" s="3" t="s">
        <v>122</v>
      </c>
      <c r="F124" s="8">
        <v>46200</v>
      </c>
    </row>
    <row r="125" spans="1:6" ht="94.5" x14ac:dyDescent="0.25">
      <c r="A125" s="33">
        <v>757</v>
      </c>
      <c r="B125" s="31">
        <v>2180401004</v>
      </c>
      <c r="C125" s="30" t="s">
        <v>2</v>
      </c>
      <c r="D125" s="32">
        <v>180</v>
      </c>
      <c r="E125" s="5" t="s">
        <v>67</v>
      </c>
      <c r="F125" s="8">
        <v>389078.25</v>
      </c>
    </row>
    <row r="126" spans="1:6" ht="47.25" x14ac:dyDescent="0.25">
      <c r="A126" s="33">
        <v>764</v>
      </c>
      <c r="B126" s="29" t="s">
        <v>154</v>
      </c>
      <c r="C126" s="30" t="s">
        <v>153</v>
      </c>
      <c r="D126" s="30" t="s">
        <v>25</v>
      </c>
      <c r="E126" s="5" t="s">
        <v>106</v>
      </c>
      <c r="F126" s="8">
        <f>F127</f>
        <v>1100000</v>
      </c>
    </row>
    <row r="127" spans="1:6" ht="94.5" x14ac:dyDescent="0.25">
      <c r="A127" s="33">
        <v>764</v>
      </c>
      <c r="B127" s="31">
        <v>2020299904</v>
      </c>
      <c r="C127" s="30" t="s">
        <v>141</v>
      </c>
      <c r="D127" s="32">
        <v>151</v>
      </c>
      <c r="E127" s="3" t="s">
        <v>146</v>
      </c>
      <c r="F127" s="8">
        <v>1100000</v>
      </c>
    </row>
    <row r="128" spans="1:6" ht="47.25" x14ac:dyDescent="0.25">
      <c r="A128" s="33">
        <v>769</v>
      </c>
      <c r="B128" s="29" t="s">
        <v>154</v>
      </c>
      <c r="C128" s="30" t="s">
        <v>153</v>
      </c>
      <c r="D128" s="30" t="s">
        <v>25</v>
      </c>
      <c r="E128" s="5" t="s">
        <v>107</v>
      </c>
      <c r="F128" s="8">
        <f>F129</f>
        <v>17553.86</v>
      </c>
    </row>
    <row r="129" spans="1:6" ht="94.5" x14ac:dyDescent="0.25">
      <c r="A129" s="33">
        <v>769</v>
      </c>
      <c r="B129" s="31">
        <v>2180401004</v>
      </c>
      <c r="C129" s="30" t="s">
        <v>2</v>
      </c>
      <c r="D129" s="32">
        <v>180</v>
      </c>
      <c r="E129" s="5" t="s">
        <v>67</v>
      </c>
      <c r="F129" s="8">
        <v>17553.86</v>
      </c>
    </row>
    <row r="130" spans="1:6" ht="47.25" x14ac:dyDescent="0.25">
      <c r="A130" s="33">
        <v>775</v>
      </c>
      <c r="B130" s="29" t="s">
        <v>154</v>
      </c>
      <c r="C130" s="30" t="s">
        <v>153</v>
      </c>
      <c r="D130" s="30" t="s">
        <v>25</v>
      </c>
      <c r="E130" s="3" t="s">
        <v>108</v>
      </c>
      <c r="F130" s="8">
        <f>SUM(F131:F151)</f>
        <v>875262127.74000001</v>
      </c>
    </row>
    <row r="131" spans="1:6" ht="31.5" x14ac:dyDescent="0.25">
      <c r="A131" s="33">
        <v>775</v>
      </c>
      <c r="B131" s="31">
        <v>1130299404</v>
      </c>
      <c r="C131" s="30" t="s">
        <v>2</v>
      </c>
      <c r="D131" s="32">
        <v>130</v>
      </c>
      <c r="E131" s="3" t="s">
        <v>45</v>
      </c>
      <c r="F131" s="8">
        <v>67034.61</v>
      </c>
    </row>
    <row r="132" spans="1:6" x14ac:dyDescent="0.25">
      <c r="A132" s="33">
        <v>775</v>
      </c>
      <c r="B132" s="31">
        <v>1170504004</v>
      </c>
      <c r="C132" s="30" t="s">
        <v>2</v>
      </c>
      <c r="D132" s="32">
        <v>180</v>
      </c>
      <c r="E132" s="3" t="s">
        <v>47</v>
      </c>
      <c r="F132" s="8">
        <v>92670.29</v>
      </c>
    </row>
    <row r="133" spans="1:6" ht="63" x14ac:dyDescent="0.25">
      <c r="A133" s="33">
        <v>775</v>
      </c>
      <c r="B133" s="31">
        <v>2020299904</v>
      </c>
      <c r="C133" s="30">
        <v>7122</v>
      </c>
      <c r="D133" s="32">
        <v>151</v>
      </c>
      <c r="E133" s="3" t="s">
        <v>70</v>
      </c>
      <c r="F133" s="8">
        <v>6275233</v>
      </c>
    </row>
    <row r="134" spans="1:6" ht="110.25" x14ac:dyDescent="0.25">
      <c r="A134" s="33">
        <v>775</v>
      </c>
      <c r="B134" s="31">
        <v>2020299904</v>
      </c>
      <c r="C134" s="30">
        <v>7125</v>
      </c>
      <c r="D134" s="32">
        <v>151</v>
      </c>
      <c r="E134" s="3" t="s">
        <v>66</v>
      </c>
      <c r="F134" s="8">
        <v>13350000</v>
      </c>
    </row>
    <row r="135" spans="1:6" ht="47.25" x14ac:dyDescent="0.25">
      <c r="A135" s="33">
        <v>775</v>
      </c>
      <c r="B135" s="31">
        <v>2020302004</v>
      </c>
      <c r="C135" s="30" t="s">
        <v>2</v>
      </c>
      <c r="D135" s="32">
        <v>151</v>
      </c>
      <c r="E135" s="5" t="s">
        <v>71</v>
      </c>
      <c r="F135" s="8">
        <v>633067.4</v>
      </c>
    </row>
    <row r="136" spans="1:6" ht="94.5" x14ac:dyDescent="0.25">
      <c r="A136" s="33">
        <v>775</v>
      </c>
      <c r="B136" s="31">
        <v>2020302404</v>
      </c>
      <c r="C136" s="30">
        <v>7202</v>
      </c>
      <c r="D136" s="32">
        <v>151</v>
      </c>
      <c r="E136" s="5" t="s">
        <v>72</v>
      </c>
      <c r="F136" s="8">
        <v>3765413.3</v>
      </c>
    </row>
    <row r="137" spans="1:6" ht="236.25" x14ac:dyDescent="0.25">
      <c r="A137" s="33">
        <v>775</v>
      </c>
      <c r="B137" s="31">
        <v>2020302404</v>
      </c>
      <c r="C137" s="30">
        <v>7212</v>
      </c>
      <c r="D137" s="32">
        <v>151</v>
      </c>
      <c r="E137" s="3" t="s">
        <v>73</v>
      </c>
      <c r="F137" s="8">
        <v>356928000</v>
      </c>
    </row>
    <row r="138" spans="1:6" ht="204.75" x14ac:dyDescent="0.25">
      <c r="A138" s="33">
        <v>775</v>
      </c>
      <c r="B138" s="31">
        <v>2020302404</v>
      </c>
      <c r="C138" s="30">
        <v>7213</v>
      </c>
      <c r="D138" s="32">
        <v>151</v>
      </c>
      <c r="E138" s="5" t="s">
        <v>74</v>
      </c>
      <c r="F138" s="8">
        <v>4433500</v>
      </c>
    </row>
    <row r="139" spans="1:6" ht="189" x14ac:dyDescent="0.25">
      <c r="A139" s="33">
        <v>775</v>
      </c>
      <c r="B139" s="31">
        <v>2020302404</v>
      </c>
      <c r="C139" s="30">
        <v>7214</v>
      </c>
      <c r="D139" s="32">
        <v>151</v>
      </c>
      <c r="E139" s="5" t="s">
        <v>75</v>
      </c>
      <c r="F139" s="8">
        <v>393058700</v>
      </c>
    </row>
    <row r="140" spans="1:6" ht="204.75" x14ac:dyDescent="0.25">
      <c r="A140" s="33">
        <v>775</v>
      </c>
      <c r="B140" s="31">
        <v>2020302404</v>
      </c>
      <c r="C140" s="30">
        <v>7215</v>
      </c>
      <c r="D140" s="32">
        <v>151</v>
      </c>
      <c r="E140" s="3" t="s">
        <v>76</v>
      </c>
      <c r="F140" s="8">
        <v>13674000</v>
      </c>
    </row>
    <row r="141" spans="1:6" ht="63" x14ac:dyDescent="0.25">
      <c r="A141" s="33">
        <v>775</v>
      </c>
      <c r="B141" s="31">
        <v>2020302404</v>
      </c>
      <c r="C141" s="30">
        <v>7231</v>
      </c>
      <c r="D141" s="32">
        <v>151</v>
      </c>
      <c r="E141" s="3" t="s">
        <v>77</v>
      </c>
      <c r="F141" s="8">
        <v>22997700</v>
      </c>
    </row>
    <row r="142" spans="1:6" ht="63" x14ac:dyDescent="0.25">
      <c r="A142" s="33">
        <v>775</v>
      </c>
      <c r="B142" s="31">
        <v>2020302404</v>
      </c>
      <c r="C142" s="30">
        <v>7232</v>
      </c>
      <c r="D142" s="32">
        <v>151</v>
      </c>
      <c r="E142" s="5" t="s">
        <v>78</v>
      </c>
      <c r="F142" s="8">
        <v>2057100</v>
      </c>
    </row>
    <row r="143" spans="1:6" ht="94.5" x14ac:dyDescent="0.25">
      <c r="A143" s="33">
        <v>775</v>
      </c>
      <c r="B143" s="31">
        <v>2020302404</v>
      </c>
      <c r="C143" s="30">
        <v>7251</v>
      </c>
      <c r="D143" s="32">
        <v>151</v>
      </c>
      <c r="E143" s="5" t="s">
        <v>79</v>
      </c>
      <c r="F143" s="8">
        <v>604800</v>
      </c>
    </row>
    <row r="144" spans="1:6" ht="31.5" x14ac:dyDescent="0.25">
      <c r="A144" s="33">
        <v>775</v>
      </c>
      <c r="B144" s="31">
        <v>2020302704</v>
      </c>
      <c r="C144" s="30">
        <v>7221</v>
      </c>
      <c r="D144" s="32">
        <v>151</v>
      </c>
      <c r="E144" s="5" t="s">
        <v>80</v>
      </c>
      <c r="F144" s="8">
        <v>5036120</v>
      </c>
    </row>
    <row r="145" spans="1:6" ht="31.5" x14ac:dyDescent="0.25">
      <c r="A145" s="33">
        <v>775</v>
      </c>
      <c r="B145" s="31">
        <v>2020302704</v>
      </c>
      <c r="C145" s="30">
        <v>7222</v>
      </c>
      <c r="D145" s="32">
        <v>151</v>
      </c>
      <c r="E145" s="5" t="s">
        <v>81</v>
      </c>
      <c r="F145" s="8">
        <v>8357330</v>
      </c>
    </row>
    <row r="146" spans="1:6" ht="31.5" x14ac:dyDescent="0.25">
      <c r="A146" s="33">
        <v>775</v>
      </c>
      <c r="B146" s="31">
        <v>2020302704</v>
      </c>
      <c r="C146" s="30">
        <v>7223</v>
      </c>
      <c r="D146" s="32">
        <v>151</v>
      </c>
      <c r="E146" s="3" t="s">
        <v>82</v>
      </c>
      <c r="F146" s="8">
        <v>16446700</v>
      </c>
    </row>
    <row r="147" spans="1:6" ht="78.75" x14ac:dyDescent="0.25">
      <c r="A147" s="33">
        <v>775</v>
      </c>
      <c r="B147" s="31">
        <v>2020302904</v>
      </c>
      <c r="C147" s="30" t="s">
        <v>2</v>
      </c>
      <c r="D147" s="32">
        <v>151</v>
      </c>
      <c r="E147" s="3" t="s">
        <v>83</v>
      </c>
      <c r="F147" s="8">
        <v>29062400</v>
      </c>
    </row>
    <row r="148" spans="1:6" ht="47.25" x14ac:dyDescent="0.25">
      <c r="A148" s="33">
        <v>775</v>
      </c>
      <c r="B148" s="31">
        <v>2020499904</v>
      </c>
      <c r="C148" s="30" t="s">
        <v>142</v>
      </c>
      <c r="D148" s="32">
        <v>151</v>
      </c>
      <c r="E148" s="3" t="s">
        <v>143</v>
      </c>
      <c r="F148" s="8">
        <v>179296.02</v>
      </c>
    </row>
    <row r="149" spans="1:6" ht="94.5" x14ac:dyDescent="0.25">
      <c r="A149" s="33">
        <v>775</v>
      </c>
      <c r="B149" s="31">
        <v>2180401004</v>
      </c>
      <c r="C149" s="30" t="s">
        <v>2</v>
      </c>
      <c r="D149" s="32">
        <v>180</v>
      </c>
      <c r="E149" s="5" t="s">
        <v>67</v>
      </c>
      <c r="F149" s="8">
        <v>31365.11</v>
      </c>
    </row>
    <row r="150" spans="1:6" ht="47.25" x14ac:dyDescent="0.25">
      <c r="A150" s="33">
        <v>775</v>
      </c>
      <c r="B150" s="31">
        <v>2180402004</v>
      </c>
      <c r="C150" s="30" t="s">
        <v>2</v>
      </c>
      <c r="D150" s="32">
        <v>180</v>
      </c>
      <c r="E150" s="3" t="s">
        <v>68</v>
      </c>
      <c r="F150" s="8">
        <v>120292.81</v>
      </c>
    </row>
    <row r="151" spans="1:6" ht="47.25" x14ac:dyDescent="0.25">
      <c r="A151" s="33">
        <v>775</v>
      </c>
      <c r="B151" s="31">
        <v>2190400004</v>
      </c>
      <c r="C151" s="30" t="s">
        <v>2</v>
      </c>
      <c r="D151" s="32">
        <v>151</v>
      </c>
      <c r="E151" s="3" t="s">
        <v>54</v>
      </c>
      <c r="F151" s="8">
        <v>-1908594.8</v>
      </c>
    </row>
    <row r="152" spans="1:6" ht="47.25" x14ac:dyDescent="0.25">
      <c r="A152" s="33">
        <v>792</v>
      </c>
      <c r="B152" s="29" t="s">
        <v>154</v>
      </c>
      <c r="C152" s="30" t="s">
        <v>153</v>
      </c>
      <c r="D152" s="30" t="s">
        <v>25</v>
      </c>
      <c r="E152" s="3" t="s">
        <v>109</v>
      </c>
      <c r="F152" s="8">
        <f>F153+F155+F156+F154</f>
        <v>64872865.980000004</v>
      </c>
    </row>
    <row r="153" spans="1:6" ht="31.5" x14ac:dyDescent="0.25">
      <c r="A153" s="33">
        <v>792</v>
      </c>
      <c r="B153" s="31">
        <v>1130299404</v>
      </c>
      <c r="C153" s="30" t="s">
        <v>2</v>
      </c>
      <c r="D153" s="32">
        <v>130</v>
      </c>
      <c r="E153" s="3" t="s">
        <v>45</v>
      </c>
      <c r="F153" s="8">
        <v>200.53</v>
      </c>
    </row>
    <row r="154" spans="1:6" ht="31.5" x14ac:dyDescent="0.25">
      <c r="A154" s="33">
        <v>792</v>
      </c>
      <c r="B154" s="31">
        <v>2020100104</v>
      </c>
      <c r="C154" s="30" t="s">
        <v>2</v>
      </c>
      <c r="D154" s="32">
        <v>151</v>
      </c>
      <c r="E154" s="5" t="s">
        <v>118</v>
      </c>
      <c r="F154" s="8">
        <v>12658399</v>
      </c>
    </row>
    <row r="155" spans="1:6" ht="31.5" x14ac:dyDescent="0.25">
      <c r="A155" s="33">
        <v>792</v>
      </c>
      <c r="B155" s="31">
        <v>2020299904</v>
      </c>
      <c r="C155" s="30">
        <v>7101</v>
      </c>
      <c r="D155" s="32">
        <v>151</v>
      </c>
      <c r="E155" s="3" t="s">
        <v>69</v>
      </c>
      <c r="F155" s="8">
        <v>52306600</v>
      </c>
    </row>
    <row r="156" spans="1:6" ht="47.25" x14ac:dyDescent="0.25">
      <c r="A156" s="33">
        <v>792</v>
      </c>
      <c r="B156" s="31">
        <v>2190400004</v>
      </c>
      <c r="C156" s="30" t="s">
        <v>2</v>
      </c>
      <c r="D156" s="32">
        <v>151</v>
      </c>
      <c r="E156" s="3" t="s">
        <v>54</v>
      </c>
      <c r="F156" s="8">
        <v>-92333.55</v>
      </c>
    </row>
    <row r="157" spans="1:6" ht="47.25" x14ac:dyDescent="0.25">
      <c r="A157" s="33">
        <v>814</v>
      </c>
      <c r="B157" s="29" t="s">
        <v>154</v>
      </c>
      <c r="C157" s="30" t="s">
        <v>153</v>
      </c>
      <c r="D157" s="30" t="s">
        <v>25</v>
      </c>
      <c r="E157" s="3" t="s">
        <v>129</v>
      </c>
      <c r="F157" s="8">
        <f>F158</f>
        <v>7000</v>
      </c>
    </row>
    <row r="158" spans="1:6" ht="47.25" x14ac:dyDescent="0.25">
      <c r="A158" s="33">
        <v>814</v>
      </c>
      <c r="B158" s="31">
        <v>1169004004</v>
      </c>
      <c r="C158" s="30" t="s">
        <v>2</v>
      </c>
      <c r="D158" s="32">
        <v>140</v>
      </c>
      <c r="E158" s="3" t="s">
        <v>8</v>
      </c>
      <c r="F158" s="8">
        <v>7000</v>
      </c>
    </row>
    <row r="159" spans="1:6" ht="63" x14ac:dyDescent="0.25">
      <c r="A159" s="33">
        <v>815</v>
      </c>
      <c r="B159" s="29" t="s">
        <v>154</v>
      </c>
      <c r="C159" s="30" t="s">
        <v>153</v>
      </c>
      <c r="D159" s="30" t="s">
        <v>25</v>
      </c>
      <c r="E159" s="3" t="s">
        <v>84</v>
      </c>
      <c r="F159" s="8">
        <f>F160</f>
        <v>42300</v>
      </c>
    </row>
    <row r="160" spans="1:6" ht="47.25" x14ac:dyDescent="0.25">
      <c r="A160" s="33">
        <v>815</v>
      </c>
      <c r="B160" s="31">
        <v>1169004004</v>
      </c>
      <c r="C160" s="30" t="s">
        <v>2</v>
      </c>
      <c r="D160" s="32">
        <v>140</v>
      </c>
      <c r="E160" s="3" t="s">
        <v>8</v>
      </c>
      <c r="F160" s="8">
        <v>42300</v>
      </c>
    </row>
    <row r="161" spans="1:6" ht="47.25" x14ac:dyDescent="0.25">
      <c r="A161" s="33">
        <v>817</v>
      </c>
      <c r="B161" s="29" t="s">
        <v>154</v>
      </c>
      <c r="C161" s="30" t="s">
        <v>153</v>
      </c>
      <c r="D161" s="30" t="s">
        <v>25</v>
      </c>
      <c r="E161" s="3" t="s">
        <v>117</v>
      </c>
      <c r="F161" s="8">
        <f>F162</f>
        <v>51072.21</v>
      </c>
    </row>
    <row r="162" spans="1:6" ht="47.25" x14ac:dyDescent="0.25">
      <c r="A162" s="33">
        <v>817</v>
      </c>
      <c r="B162" s="31">
        <v>1169004004</v>
      </c>
      <c r="C162" s="30" t="s">
        <v>2</v>
      </c>
      <c r="D162" s="32">
        <v>140</v>
      </c>
      <c r="E162" s="3" t="s">
        <v>8</v>
      </c>
      <c r="F162" s="8">
        <v>51072.21</v>
      </c>
    </row>
    <row r="163" spans="1:6" ht="63" x14ac:dyDescent="0.25">
      <c r="A163" s="33">
        <v>863</v>
      </c>
      <c r="B163" s="29" t="s">
        <v>154</v>
      </c>
      <c r="C163" s="30" t="s">
        <v>153</v>
      </c>
      <c r="D163" s="30" t="s">
        <v>25</v>
      </c>
      <c r="E163" s="5" t="s">
        <v>110</v>
      </c>
      <c r="F163" s="8">
        <f>SUM(F164:F172)</f>
        <v>391595872.65999997</v>
      </c>
    </row>
    <row r="164" spans="1:6" ht="63" x14ac:dyDescent="0.25">
      <c r="A164" s="33">
        <v>863</v>
      </c>
      <c r="B164" s="31">
        <v>1110104004</v>
      </c>
      <c r="C164" s="30" t="s">
        <v>2</v>
      </c>
      <c r="D164" s="32">
        <v>120</v>
      </c>
      <c r="E164" s="3" t="s">
        <v>85</v>
      </c>
      <c r="F164" s="8">
        <v>1501440</v>
      </c>
    </row>
    <row r="165" spans="1:6" ht="78.75" x14ac:dyDescent="0.25">
      <c r="A165" s="33">
        <v>863</v>
      </c>
      <c r="B165" s="31">
        <v>1110501204</v>
      </c>
      <c r="C165" s="30" t="s">
        <v>2</v>
      </c>
      <c r="D165" s="32">
        <v>120</v>
      </c>
      <c r="E165" s="5" t="s">
        <v>86</v>
      </c>
      <c r="F165" s="8">
        <v>202795128.87</v>
      </c>
    </row>
    <row r="166" spans="1:6" ht="78.75" x14ac:dyDescent="0.25">
      <c r="A166" s="33">
        <v>863</v>
      </c>
      <c r="B166" s="31">
        <v>1110502404</v>
      </c>
      <c r="C166" s="30" t="s">
        <v>2</v>
      </c>
      <c r="D166" s="32">
        <v>120</v>
      </c>
      <c r="E166" s="5" t="s">
        <v>87</v>
      </c>
      <c r="F166" s="8">
        <v>1717106.98</v>
      </c>
    </row>
    <row r="167" spans="1:6" ht="78.75" x14ac:dyDescent="0.25">
      <c r="A167" s="33">
        <v>863</v>
      </c>
      <c r="B167" s="31">
        <v>1110503404</v>
      </c>
      <c r="C167" s="30" t="s">
        <v>2</v>
      </c>
      <c r="D167" s="32">
        <v>120</v>
      </c>
      <c r="E167" s="3" t="s">
        <v>88</v>
      </c>
      <c r="F167" s="8">
        <v>53106.94</v>
      </c>
    </row>
    <row r="168" spans="1:6" ht="31.5" x14ac:dyDescent="0.25">
      <c r="A168" s="33">
        <v>863</v>
      </c>
      <c r="B168" s="31">
        <v>1110507404</v>
      </c>
      <c r="C168" s="30" t="s">
        <v>2</v>
      </c>
      <c r="D168" s="32">
        <v>120</v>
      </c>
      <c r="E168" s="3" t="s">
        <v>89</v>
      </c>
      <c r="F168" s="8">
        <v>66824541.689999998</v>
      </c>
    </row>
    <row r="169" spans="1:6" ht="63" x14ac:dyDescent="0.25">
      <c r="A169" s="33">
        <v>863</v>
      </c>
      <c r="B169" s="31">
        <v>1110701404</v>
      </c>
      <c r="C169" s="30" t="s">
        <v>2</v>
      </c>
      <c r="D169" s="32">
        <v>120</v>
      </c>
      <c r="E169" s="3" t="s">
        <v>90</v>
      </c>
      <c r="F169" s="8">
        <v>5926518.3099999996</v>
      </c>
    </row>
    <row r="170" spans="1:6" ht="94.5" x14ac:dyDescent="0.25">
      <c r="A170" s="33">
        <v>863</v>
      </c>
      <c r="B170" s="31">
        <v>1110904404</v>
      </c>
      <c r="C170" s="30" t="s">
        <v>2</v>
      </c>
      <c r="D170" s="32">
        <v>120</v>
      </c>
      <c r="E170" s="3" t="s">
        <v>91</v>
      </c>
      <c r="F170" s="8">
        <v>4695837.38</v>
      </c>
    </row>
    <row r="171" spans="1:6" ht="78.75" x14ac:dyDescent="0.25">
      <c r="A171" s="33">
        <v>863</v>
      </c>
      <c r="B171" s="31">
        <v>1140204304</v>
      </c>
      <c r="C171" s="30" t="s">
        <v>2</v>
      </c>
      <c r="D171" s="32">
        <v>410</v>
      </c>
      <c r="E171" s="3" t="s">
        <v>92</v>
      </c>
      <c r="F171" s="8">
        <v>100504794.20999999</v>
      </c>
    </row>
    <row r="172" spans="1:6" ht="47.25" x14ac:dyDescent="0.25">
      <c r="A172" s="33">
        <v>863</v>
      </c>
      <c r="B172" s="31">
        <v>1140601204</v>
      </c>
      <c r="C172" s="30" t="s">
        <v>2</v>
      </c>
      <c r="D172" s="32">
        <v>430</v>
      </c>
      <c r="E172" s="5" t="s">
        <v>93</v>
      </c>
      <c r="F172" s="8">
        <v>7577398.2800000003</v>
      </c>
    </row>
    <row r="173" spans="1:6" ht="31.5" x14ac:dyDescent="0.25">
      <c r="A173" s="33">
        <v>890</v>
      </c>
      <c r="B173" s="29" t="s">
        <v>154</v>
      </c>
      <c r="C173" s="30" t="s">
        <v>153</v>
      </c>
      <c r="D173" s="30" t="s">
        <v>25</v>
      </c>
      <c r="E173" s="3" t="s">
        <v>94</v>
      </c>
      <c r="F173" s="8">
        <f>F175+F174</f>
        <v>197661.41</v>
      </c>
    </row>
    <row r="174" spans="1:6" ht="47.25" x14ac:dyDescent="0.25">
      <c r="A174" s="33">
        <v>890</v>
      </c>
      <c r="B174" s="31">
        <v>1162503001</v>
      </c>
      <c r="C174" s="30" t="s">
        <v>2</v>
      </c>
      <c r="D174" s="32">
        <v>140</v>
      </c>
      <c r="E174" s="5" t="s">
        <v>130</v>
      </c>
      <c r="F174" s="8">
        <v>717.82</v>
      </c>
    </row>
    <row r="175" spans="1:6" ht="31.5" x14ac:dyDescent="0.25">
      <c r="A175" s="33">
        <v>890</v>
      </c>
      <c r="B175" s="31">
        <v>1162505001</v>
      </c>
      <c r="C175" s="30" t="s">
        <v>2</v>
      </c>
      <c r="D175" s="32">
        <v>140</v>
      </c>
      <c r="E175" s="3" t="s">
        <v>7</v>
      </c>
      <c r="F175" s="8">
        <v>196943.59</v>
      </c>
    </row>
    <row r="176" spans="1:6" ht="31.5" x14ac:dyDescent="0.25">
      <c r="A176" s="33">
        <v>892</v>
      </c>
      <c r="B176" s="29" t="s">
        <v>154</v>
      </c>
      <c r="C176" s="30" t="s">
        <v>153</v>
      </c>
      <c r="D176" s="30" t="s">
        <v>25</v>
      </c>
      <c r="E176" s="3" t="s">
        <v>131</v>
      </c>
      <c r="F176" s="8">
        <f>F178+F177</f>
        <v>15000</v>
      </c>
    </row>
    <row r="177" spans="1:6" ht="78.75" x14ac:dyDescent="0.25">
      <c r="A177" s="33">
        <v>892</v>
      </c>
      <c r="B177" s="31">
        <v>1163304004</v>
      </c>
      <c r="C177" s="30" t="s">
        <v>2</v>
      </c>
      <c r="D177" s="32">
        <v>140</v>
      </c>
      <c r="E177" s="5" t="s">
        <v>126</v>
      </c>
      <c r="F177" s="8">
        <v>15000</v>
      </c>
    </row>
    <row r="178" spans="1:6" x14ac:dyDescent="0.25">
      <c r="F178" s="6"/>
    </row>
    <row r="179" spans="1:6" x14ac:dyDescent="0.25">
      <c r="F179" s="6"/>
    </row>
    <row r="180" spans="1:6" x14ac:dyDescent="0.25">
      <c r="F180" s="6"/>
    </row>
    <row r="181" spans="1:6" x14ac:dyDescent="0.25">
      <c r="F181" s="6"/>
    </row>
    <row r="182" spans="1:6" x14ac:dyDescent="0.25">
      <c r="F182" s="6"/>
    </row>
    <row r="183" spans="1:6" x14ac:dyDescent="0.25">
      <c r="F183" s="6"/>
    </row>
    <row r="184" spans="1:6" x14ac:dyDescent="0.25">
      <c r="F184" s="6"/>
    </row>
    <row r="185" spans="1:6" x14ac:dyDescent="0.25">
      <c r="F185" s="6"/>
    </row>
    <row r="186" spans="1:6" x14ac:dyDescent="0.25">
      <c r="F186" s="6"/>
    </row>
    <row r="187" spans="1:6" x14ac:dyDescent="0.25">
      <c r="F187" s="6"/>
    </row>
    <row r="188" spans="1:6" x14ac:dyDescent="0.25">
      <c r="F188" s="6"/>
    </row>
    <row r="189" spans="1:6" x14ac:dyDescent="0.25">
      <c r="F189" s="6"/>
    </row>
    <row r="190" spans="1:6" x14ac:dyDescent="0.25">
      <c r="F190" s="6"/>
    </row>
    <row r="191" spans="1:6" x14ac:dyDescent="0.25">
      <c r="F191" s="6"/>
    </row>
    <row r="192" spans="1:6" x14ac:dyDescent="0.25">
      <c r="F192" s="6"/>
    </row>
    <row r="193" spans="6:6" x14ac:dyDescent="0.25">
      <c r="F193" s="6"/>
    </row>
    <row r="194" spans="6:6" x14ac:dyDescent="0.25">
      <c r="F194" s="6"/>
    </row>
    <row r="195" spans="6:6" x14ac:dyDescent="0.25">
      <c r="F195" s="6"/>
    </row>
    <row r="196" spans="6:6" x14ac:dyDescent="0.25">
      <c r="F196" s="6"/>
    </row>
    <row r="197" spans="6:6" x14ac:dyDescent="0.25">
      <c r="F197" s="6"/>
    </row>
    <row r="198" spans="6:6" x14ac:dyDescent="0.25">
      <c r="F198" s="6"/>
    </row>
    <row r="199" spans="6:6" x14ac:dyDescent="0.25">
      <c r="F199" s="6"/>
    </row>
    <row r="200" spans="6:6" x14ac:dyDescent="0.25">
      <c r="F200" s="6"/>
    </row>
    <row r="201" spans="6:6" x14ac:dyDescent="0.25">
      <c r="F201" s="6"/>
    </row>
    <row r="202" spans="6:6" x14ac:dyDescent="0.25">
      <c r="F202" s="6"/>
    </row>
    <row r="203" spans="6:6" x14ac:dyDescent="0.25">
      <c r="F203" s="6"/>
    </row>
    <row r="204" spans="6:6" x14ac:dyDescent="0.25">
      <c r="F204" s="6"/>
    </row>
    <row r="205" spans="6:6" x14ac:dyDescent="0.25">
      <c r="F205" s="6"/>
    </row>
    <row r="206" spans="6:6" x14ac:dyDescent="0.25">
      <c r="F206" s="6"/>
    </row>
    <row r="207" spans="6:6" x14ac:dyDescent="0.25">
      <c r="F207" s="6"/>
    </row>
    <row r="208" spans="6:6" x14ac:dyDescent="0.25">
      <c r="F208" s="6"/>
    </row>
    <row r="209" spans="6:6" x14ac:dyDescent="0.25">
      <c r="F209" s="6"/>
    </row>
    <row r="210" spans="6:6" x14ac:dyDescent="0.25">
      <c r="F210" s="6"/>
    </row>
    <row r="211" spans="6:6" x14ac:dyDescent="0.25">
      <c r="F211" s="6"/>
    </row>
    <row r="212" spans="6:6" x14ac:dyDescent="0.25">
      <c r="F212" s="6"/>
    </row>
    <row r="213" spans="6:6" x14ac:dyDescent="0.25">
      <c r="F213" s="6"/>
    </row>
    <row r="214" spans="6:6" x14ac:dyDescent="0.25">
      <c r="F214" s="6"/>
    </row>
    <row r="215" spans="6:6" x14ac:dyDescent="0.25">
      <c r="F215" s="6"/>
    </row>
    <row r="216" spans="6:6" x14ac:dyDescent="0.25">
      <c r="F216" s="6"/>
    </row>
    <row r="217" spans="6:6" x14ac:dyDescent="0.25">
      <c r="F217" s="6"/>
    </row>
    <row r="218" spans="6:6" x14ac:dyDescent="0.25">
      <c r="F218" s="6"/>
    </row>
    <row r="219" spans="6:6" x14ac:dyDescent="0.25">
      <c r="F219" s="6"/>
    </row>
    <row r="220" spans="6:6" x14ac:dyDescent="0.25">
      <c r="F220" s="6"/>
    </row>
    <row r="221" spans="6:6" x14ac:dyDescent="0.25">
      <c r="F221" s="6"/>
    </row>
    <row r="222" spans="6:6" x14ac:dyDescent="0.25">
      <c r="F222" s="6"/>
    </row>
    <row r="223" spans="6:6" x14ac:dyDescent="0.25">
      <c r="F223" s="6"/>
    </row>
    <row r="224" spans="6:6" x14ac:dyDescent="0.25">
      <c r="F224" s="6"/>
    </row>
  </sheetData>
  <mergeCells count="7">
    <mergeCell ref="A11:D11"/>
    <mergeCell ref="A10:D10"/>
    <mergeCell ref="A6:F6"/>
    <mergeCell ref="E2:F2"/>
    <mergeCell ref="E3:F3"/>
    <mergeCell ref="E4:F4"/>
    <mergeCell ref="A7:F7"/>
  </mergeCells>
  <pageMargins left="0.98425196850393704" right="0.19685039370078741" top="0.35433070866141736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</vt:lpstr>
      <vt:lpstr>'приложение 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2016-02-18T11:52:44Z</cp:lastPrinted>
  <dcterms:created xsi:type="dcterms:W3CDTF">2015-03-13T04:02:48Z</dcterms:created>
  <dcterms:modified xsi:type="dcterms:W3CDTF">2017-03-01T12:36:58Z</dcterms:modified>
</cp:coreProperties>
</file>