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чта_Зверева\Решения сессий\2017 год\12.2007 заключ\Сокр. вариант\"/>
    </mc:Choice>
  </mc:AlternateContent>
  <bookViews>
    <workbookView xWindow="480" yWindow="105" windowWidth="27795" windowHeight="12600"/>
  </bookViews>
  <sheets>
    <sheet name="2017" sheetId="1" r:id="rId1"/>
  </sheets>
  <definedNames>
    <definedName name="_xlnm._FilterDatabase" localSheetId="0" hidden="1">'2017'!$B$5:$D$26</definedName>
    <definedName name="_xlnm.Print_Titles" localSheetId="0">'2017'!$8:$9</definedName>
    <definedName name="_xlnm.Print_Area" localSheetId="0">'2017'!$B$1:$D$26</definedName>
  </definedNames>
  <calcPr calcId="152511"/>
</workbook>
</file>

<file path=xl/calcChain.xml><?xml version="1.0" encoding="utf-8"?>
<calcChain xmlns="http://schemas.openxmlformats.org/spreadsheetml/2006/main">
  <c r="D12" i="1" l="1"/>
  <c r="D22" i="1"/>
  <c r="D20" i="1"/>
  <c r="D17" i="1"/>
  <c r="D15" i="1"/>
  <c r="D14" i="1"/>
  <c r="D26" i="1" l="1"/>
  <c r="D24" i="1" s="1"/>
  <c r="D11" i="1" l="1"/>
  <c r="D10" i="1" l="1"/>
  <c r="D9" i="1" l="1"/>
</calcChain>
</file>

<file path=xl/sharedStrings.xml><?xml version="1.0" encoding="utf-8"?>
<sst xmlns="http://schemas.openxmlformats.org/spreadsheetml/2006/main" count="42" uniqueCount="42">
  <si>
    <t>к решению Совета городского округа</t>
  </si>
  <si>
    <t>город Салават Республики Башкортостан</t>
  </si>
  <si>
    <t>(тыс. рублей)</t>
  </si>
  <si>
    <t>Код вида, подвида доходов бюджета</t>
  </si>
  <si>
    <t xml:space="preserve">Наименование </t>
  </si>
  <si>
    <t>Сумма</t>
  </si>
  <si>
    <t>Всего</t>
  </si>
  <si>
    <t>БЕЗВОЗМЕЗДНЫЕ ПОСТУПЛЕНИЯ</t>
  </si>
  <si>
    <t>Поступления доходов в бюджет городского округа</t>
  </si>
  <si>
    <t xml:space="preserve"> город Салават Республики Башкортостан на 2017 год</t>
  </si>
  <si>
    <t>НАЛОГОВЫЕ И НЕНАЛОГОВЫЕ ДОХОДЫ</t>
  </si>
  <si>
    <t>\1000000000\\\ \</t>
  </si>
  <si>
    <t>НАЛОГИ НА ПРИБЫЛЬ, ДОХОДЫ</t>
  </si>
  <si>
    <t>\1010000000\\\ \</t>
  </si>
  <si>
    <t>НАЛОГИ НА ТОВАРЫ (РАБОТЫ, УСЛУГИ), РЕАЛИЗУЕМЫЕ НА ТЕРРИТОРИИ РОССИЙСКОЙ ФЕДЕРАЦИИ</t>
  </si>
  <si>
    <t>\1030000000\\\ \</t>
  </si>
  <si>
    <t>НАЛОГИ НА СОВОКУПНЫЙ ДОХОД</t>
  </si>
  <si>
    <t>\1050000000\\\ \</t>
  </si>
  <si>
    <t>НАЛОГИ НА ИМУЩЕСТВО</t>
  </si>
  <si>
    <t>\1060000000\\\ \</t>
  </si>
  <si>
    <t>НАЛОГИ, СБОРЫ И РЕГУЛЯРНЫЕ ПЛАТЕЖИ ЗА ПОЛЬЗОВАНИЕ ПРИРОДНЫМИ РЕСУРСАМИ</t>
  </si>
  <si>
    <t>\1070000000\\\ \</t>
  </si>
  <si>
    <t>ГОСУДАРСТВЕННАЯ ПОШЛИНА</t>
  </si>
  <si>
    <t>\1080000000\\\ \</t>
  </si>
  <si>
    <t>ДОХОДЫ ОТ ИСПОЛЬЗОВАНИЯ ИМУЩЕСТВА, НАХОДЯЩЕГОСЯ В ГОСУДАРСТВЕННОЙ И МУНИЦИПАЛЬНОЙ СОБСТВЕННОСТИ</t>
  </si>
  <si>
    <t>\1110000000\\\ \</t>
  </si>
  <si>
    <t>ПЛАТЕЖИ ПРИ ПОЛЬЗОВАНИИ ПРИРОДНЫМИ РЕСУРСАМИ</t>
  </si>
  <si>
    <t>\1120000000\\\ \</t>
  </si>
  <si>
    <t>ДОХОДЫ ОТ ОКАЗАНИЯ ПЛАТНЫХ УСЛУГ (РАБОТ) И КОМПЕНСАЦИИ ЗАТРАТ ГОСУДАРСТВА</t>
  </si>
  <si>
    <t>\1130000000\\\ \</t>
  </si>
  <si>
    <t>ДОХОДЫ ОТ ПРОДАЖИ МАТЕРИАЛЬНЫХ И НЕМАТЕРИАЛЬНЫХ АКТИВОВ</t>
  </si>
  <si>
    <t>\1140000000\\\ \</t>
  </si>
  <si>
    <t>ШТРАФЫ, САНКЦИИ, ВОЗМЕЩЕНИЕ УЩЕРБА</t>
  </si>
  <si>
    <t>\1160000000\\\ \</t>
  </si>
  <si>
    <t>ПРОЧИЕ НЕНАЛОГОВЫЕ ДОХОДЫ</t>
  </si>
  <si>
    <t>\1170000000\\\ \</t>
  </si>
  <si>
    <t>\2000000000\\\ \</t>
  </si>
  <si>
    <t>БЕЗВОЗМЕЗДНЫЕ ПОСТУПЛЕНИЯ ОТ ДРУГИХ БЮДЖЕТОВ БЮДЖЕТНОЙ СИСТЕМЫ РОССИЙСКОЙ ФЕДЕРАЦИИ</t>
  </si>
  <si>
    <t>\2020000000\\\ \</t>
  </si>
  <si>
    <t>ПРОЧИЕ БЕЗВОЗМЕЗДНЫЕ ПОСТУПЛЕНИЯ</t>
  </si>
  <si>
    <t>\2070000000\\\ \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</si>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</sst>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4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64" fontId="2" fillId="0" borderId="2" xfId="1" applyNumberFormat="1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view="pageBreakPreview" topLeftCell="B1" zoomScale="110" zoomScaleNormal="85" zoomScaleSheetLayoutView="110" workbookViewId="0">
      <selection activeCell="C13" sqref="C13"/>
    </sheetView>
  </sheetViews>
  <sheetFormatPr defaultRowHeight="15" x14ac:dyDescent="0.2"/>
  <cols>
    <col min="1" max="1" width="5.7109375" style="4" hidden="1" customWidth="1"/>
    <col min="2" max="2" width="17.85546875" style="4" customWidth="1"/>
    <col min="3" max="3" width="51.140625" style="4" customWidth="1"/>
    <col min="4" max="4" width="16.28515625" style="4" customWidth="1"/>
    <col min="5" max="16384" width="9.140625" style="4"/>
  </cols>
  <sheetData>
    <row r="1" spans="2:4" x14ac:dyDescent="0.2">
      <c r="C1" s="1"/>
      <c r="D1" s="1" t="s">
        <v>41</v>
      </c>
    </row>
    <row r="2" spans="2:4" x14ac:dyDescent="0.2">
      <c r="C2" s="10" t="s">
        <v>0</v>
      </c>
      <c r="D2" s="10"/>
    </row>
    <row r="3" spans="2:4" x14ac:dyDescent="0.2">
      <c r="C3" s="10" t="s">
        <v>1</v>
      </c>
      <c r="D3" s="10"/>
    </row>
    <row r="4" spans="2:4" x14ac:dyDescent="0.2">
      <c r="C4" s="1"/>
      <c r="D4" s="1"/>
    </row>
    <row r="5" spans="2:4" s="5" customFormat="1" ht="14.25" x14ac:dyDescent="0.2">
      <c r="B5" s="11" t="s">
        <v>8</v>
      </c>
      <c r="C5" s="11"/>
      <c r="D5" s="11"/>
    </row>
    <row r="6" spans="2:4" s="5" customFormat="1" ht="14.25" x14ac:dyDescent="0.2">
      <c r="B6" s="11" t="s">
        <v>9</v>
      </c>
      <c r="C6" s="11"/>
      <c r="D6" s="11"/>
    </row>
    <row r="7" spans="2:4" x14ac:dyDescent="0.2">
      <c r="B7" s="12" t="s">
        <v>2</v>
      </c>
      <c r="C7" s="12"/>
      <c r="D7" s="12"/>
    </row>
    <row r="8" spans="2:4" s="5" customFormat="1" ht="42.75" x14ac:dyDescent="0.2">
      <c r="B8" s="8" t="s">
        <v>3</v>
      </c>
      <c r="C8" s="8" t="s">
        <v>4</v>
      </c>
      <c r="D8" s="8" t="s">
        <v>5</v>
      </c>
    </row>
    <row r="9" spans="2:4" x14ac:dyDescent="0.2">
      <c r="B9" s="2">
        <v>1</v>
      </c>
      <c r="C9" s="2">
        <v>2</v>
      </c>
      <c r="D9" s="2">
        <f t="shared" ref="D9" si="0">C9+1</f>
        <v>3</v>
      </c>
    </row>
    <row r="10" spans="2:4" s="5" customFormat="1" ht="14.25" x14ac:dyDescent="0.2">
      <c r="B10" s="7"/>
      <c r="C10" s="7" t="s">
        <v>6</v>
      </c>
      <c r="D10" s="9">
        <f>D11+D24</f>
        <v>2521215.7000000002</v>
      </c>
    </row>
    <row r="11" spans="2:4" x14ac:dyDescent="0.2">
      <c r="B11" s="3" t="s">
        <v>11</v>
      </c>
      <c r="C11" s="3" t="s">
        <v>10</v>
      </c>
      <c r="D11" s="6">
        <f>D12+D13+D14+D15+D16+D17+D18+D19+D20+D21+D22+D23</f>
        <v>1081174.6000000001</v>
      </c>
    </row>
    <row r="12" spans="2:4" x14ac:dyDescent="0.2">
      <c r="B12" s="3" t="s">
        <v>13</v>
      </c>
      <c r="C12" s="3" t="s">
        <v>12</v>
      </c>
      <c r="D12" s="6">
        <f>382284.8-400-688-100-124.9-152.6-56</f>
        <v>380763.3</v>
      </c>
    </row>
    <row r="13" spans="2:4" ht="45" x14ac:dyDescent="0.2">
      <c r="B13" s="3" t="s">
        <v>15</v>
      </c>
      <c r="C13" s="3" t="s">
        <v>14</v>
      </c>
      <c r="D13" s="6">
        <v>3817</v>
      </c>
    </row>
    <row r="14" spans="2:4" x14ac:dyDescent="0.2">
      <c r="B14" s="3" t="s">
        <v>17</v>
      </c>
      <c r="C14" s="3" t="s">
        <v>16</v>
      </c>
      <c r="D14" s="6">
        <f>78168.8+400</f>
        <v>78568.800000000003</v>
      </c>
    </row>
    <row r="15" spans="2:4" x14ac:dyDescent="0.2">
      <c r="B15" s="3" t="s">
        <v>19</v>
      </c>
      <c r="C15" s="3" t="s">
        <v>18</v>
      </c>
      <c r="D15" s="6">
        <f>249645+688</f>
        <v>250333</v>
      </c>
    </row>
    <row r="16" spans="2:4" ht="30" x14ac:dyDescent="0.2">
      <c r="B16" s="3" t="s">
        <v>21</v>
      </c>
      <c r="C16" s="3" t="s">
        <v>20</v>
      </c>
      <c r="D16" s="6">
        <v>90</v>
      </c>
    </row>
    <row r="17" spans="2:4" x14ac:dyDescent="0.2">
      <c r="B17" s="3" t="s">
        <v>23</v>
      </c>
      <c r="C17" s="3" t="s">
        <v>22</v>
      </c>
      <c r="D17" s="6">
        <f>15061.5+100</f>
        <v>15161.5</v>
      </c>
    </row>
    <row r="18" spans="2:4" ht="45" x14ac:dyDescent="0.2">
      <c r="B18" s="3" t="s">
        <v>25</v>
      </c>
      <c r="C18" s="3" t="s">
        <v>24</v>
      </c>
      <c r="D18" s="6">
        <v>208721.2</v>
      </c>
    </row>
    <row r="19" spans="2:4" ht="30" x14ac:dyDescent="0.2">
      <c r="B19" s="3" t="s">
        <v>27</v>
      </c>
      <c r="C19" s="3" t="s">
        <v>26</v>
      </c>
      <c r="D19" s="6">
        <v>12250.5</v>
      </c>
    </row>
    <row r="20" spans="2:4" ht="45" x14ac:dyDescent="0.2">
      <c r="B20" s="3" t="s">
        <v>29</v>
      </c>
      <c r="C20" s="3" t="s">
        <v>28</v>
      </c>
      <c r="D20" s="6">
        <f>7105.4+124.9</f>
        <v>7230.2999999999993</v>
      </c>
    </row>
    <row r="21" spans="2:4" ht="30" x14ac:dyDescent="0.2">
      <c r="B21" s="3" t="s">
        <v>31</v>
      </c>
      <c r="C21" s="3" t="s">
        <v>30</v>
      </c>
      <c r="D21" s="6">
        <v>114439</v>
      </c>
    </row>
    <row r="22" spans="2:4" x14ac:dyDescent="0.2">
      <c r="B22" s="3" t="s">
        <v>33</v>
      </c>
      <c r="C22" s="3" t="s">
        <v>32</v>
      </c>
      <c r="D22" s="6">
        <f>9591.4+152.6+56</f>
        <v>9800</v>
      </c>
    </row>
    <row r="23" spans="2:4" x14ac:dyDescent="0.2">
      <c r="B23" s="3" t="s">
        <v>35</v>
      </c>
      <c r="C23" s="3" t="s">
        <v>34</v>
      </c>
      <c r="D23" s="6">
        <v>0</v>
      </c>
    </row>
    <row r="24" spans="2:4" x14ac:dyDescent="0.2">
      <c r="B24" s="3" t="s">
        <v>36</v>
      </c>
      <c r="C24" s="3" t="s">
        <v>7</v>
      </c>
      <c r="D24" s="6">
        <f>D25+D26</f>
        <v>1440041.0999999999</v>
      </c>
    </row>
    <row r="25" spans="2:4" ht="45" x14ac:dyDescent="0.2">
      <c r="B25" s="3" t="s">
        <v>38</v>
      </c>
      <c r="C25" s="3" t="s">
        <v>37</v>
      </c>
      <c r="D25" s="6">
        <v>1434515.7</v>
      </c>
    </row>
    <row r="26" spans="2:4" x14ac:dyDescent="0.2">
      <c r="B26" s="3" t="s">
        <v>40</v>
      </c>
      <c r="C26" s="3" t="s">
        <v>39</v>
      </c>
      <c r="D26" s="6">
        <f>5500+25.4</f>
        <v>5525.4</v>
      </c>
    </row>
  </sheetData>
  <mergeCells count="5">
    <mergeCell ref="C2:D2"/>
    <mergeCell ref="C3:D3"/>
    <mergeCell ref="B5:D5"/>
    <mergeCell ref="B7:D7"/>
    <mergeCell ref="B6:D6"/>
  </mergeCells>
  <pageMargins left="0.98425196850393704" right="0.39370078740157483" top="0.78740157480314965" bottom="0.78740157480314965" header="0.82677165354330717" footer="0.51181102362204722"/>
  <pageSetup paperSize="9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</vt:lpstr>
      <vt:lpstr>'2017'!Заголовки_для_печати</vt:lpstr>
      <vt:lpstr>'2017'!Область_печати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Лоскутова Валентина Александровна</dc:creator>
  <cp:lastModifiedBy>Людмила Александровна Зверева</cp:lastModifiedBy>
  <cp:lastPrinted>2017-12-27T10:16:17Z</cp:lastPrinted>
  <dcterms:created xsi:type="dcterms:W3CDTF">2016-11-21T07:13:02Z</dcterms:created>
  <dcterms:modified xsi:type="dcterms:W3CDTF">2017-12-27T12:13:36Z</dcterms:modified>
</cp:coreProperties>
</file>