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очта_Зверева\Почта\Бюджет города.  Отчет  за 2017 г\"/>
    </mc:Choice>
  </mc:AlternateContent>
  <bookViews>
    <workbookView xWindow="480" yWindow="90" windowWidth="19440" windowHeight="11265"/>
  </bookViews>
  <sheets>
    <sheet name="приложение  1 (2)" sheetId="2" r:id="rId1"/>
  </sheets>
  <definedNames>
    <definedName name="_xlnm._FilterDatabase" localSheetId="0" hidden="1">'приложение  1 (2)'!$A$9:$F$172</definedName>
    <definedName name="_xlnm.Print_Titles" localSheetId="0">'приложение  1 (2)'!$10:$11</definedName>
  </definedNames>
  <calcPr calcId="152511"/>
</workbook>
</file>

<file path=xl/calcChain.xml><?xml version="1.0" encoding="utf-8"?>
<calcChain xmlns="http://schemas.openxmlformats.org/spreadsheetml/2006/main">
  <c r="F144" i="2" l="1"/>
  <c r="F124" i="2"/>
  <c r="F84" i="2"/>
  <c r="F103" i="2"/>
  <c r="F65" i="2"/>
  <c r="F41" i="2" l="1"/>
  <c r="F22" i="2"/>
  <c r="F13" i="2"/>
  <c r="F170" i="2" l="1"/>
  <c r="F166" i="2"/>
  <c r="F164" i="2"/>
  <c r="F155" i="2"/>
  <c r="F153" i="2"/>
  <c r="F151" i="2"/>
  <c r="F81" i="2"/>
  <c r="F79" i="2"/>
  <c r="F77" i="2"/>
  <c r="F75" i="2"/>
  <c r="F73" i="2"/>
  <c r="F39" i="2"/>
  <c r="F37" i="2"/>
  <c r="F35" i="2"/>
  <c r="F27" i="2"/>
  <c r="F12" i="2" l="1"/>
</calcChain>
</file>

<file path=xl/sharedStrings.xml><?xml version="1.0" encoding="utf-8"?>
<sst xmlns="http://schemas.openxmlformats.org/spreadsheetml/2006/main" count="809" uniqueCount="287">
  <si>
    <t>048</t>
  </si>
  <si>
    <t>УПРАВЛЕНИЕ ФЕДЕРАЛЬНОЙ СЛУЖБЫ ПО НАДЗОРУ В СФЕРЕ ПРИРОДОПОЛЬЗОВАНИЯ ПО РЕСПУБЛИКЕ БАШКОРТОСТАН</t>
  </si>
  <si>
    <t>0000</t>
  </si>
  <si>
    <t>Плата за выбросы загрязняющих веществ в атмосферный воздух стационарными объектами</t>
  </si>
  <si>
    <t>Плата за выбросы загрязняющих веществ в атмосферный воздух передвижными объектами</t>
  </si>
  <si>
    <t>Плата за размещение отходов производства и потребления</t>
  </si>
  <si>
    <t>Денежные взыскания (штрафы) за нарушение законодательства в области охраны окружающей среды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</si>
  <si>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</si>
  <si>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</si>
  <si>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</si>
  <si>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</si>
  <si>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</si>
  <si>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УПРАВЛЕНИЕ ФЕДЕРАЛЬНОЙ СЛУЖБЫ ПО НАДЗОРУ В СФЕРЕ ЗАЩИТЫ ПРАВ ПОТРЕБИТЕЛЕЙ И БЛАГОПОЛУЧИЯ ЧЕЛОВЕКА ПО РЕСПУБЛИКЕ БАШКОРТОСТАН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</si>
  <si>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</si>
  <si>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Денежные взыскания (штрафы) за нарушение водного законодательства, установленное на водных объектах, находящихся в собственности городских округов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</si>
  <si>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</si>
  <si>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</si>
  <si>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</si>
  <si>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</si>
  <si>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</si>
  <si>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</si>
  <si>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</si>
  <si>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</si>
  <si>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</si>
  <si>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</si>
  <si>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(за налоговые периоды, истекшие до 1 января 2011 года)</t>
  </si>
  <si>
    <t>Единый сельскохозяйственный налог</t>
  </si>
  <si>
    <t>Единый сельскохозяйственный налог (за налоговые периоды, истекшие до 1 января 2011 года)</t>
  </si>
  <si>
    <t>Налог, взимаемый в связи с применением патентной системы налогообложения, зачисляемый в бюджеты городских округов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</si>
  <si>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</si>
  <si>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Налог на добычу общераспространенных полезных ископаемых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</si>
  <si>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</si>
  <si>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</si>
  <si>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</si>
  <si>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</si>
  <si>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</t>
  </si>
  <si>
    <t>Прочие денежные взыскания (штрафы) за правонарушения в области дорожного движения</t>
  </si>
  <si>
    <t>Денежные взыскания (штрафы) за нарушение земельного законодательства</t>
  </si>
  <si>
    <t>РЕГИОНАЛЬНОЕ УПРАВЛЕНИЕ №20 ФЕДЕРАЛЬНОГО МЕДИКО-БИОЛОГИЧЕСКОГО АГЕНТСТВА</t>
  </si>
  <si>
    <t>Прочие доходы от компенсации затрат бюджетов городских округов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</si>
  <si>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городских округов</t>
  </si>
  <si>
    <t>Прочие неналоговые доходы бюджетов городских округов</t>
  </si>
  <si>
    <t>Государственная пошлина за выдачу разрешения на установку рекламной конструкции</t>
  </si>
  <si>
    <t>Доходы от эксплуатации и использования имущества автомобильных дорог, находящихся в собственности городских округов</t>
  </si>
  <si>
    <t>Прочие доходы от оказания платных услуг (работ) получателями средств бюджетов городских округов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</si>
  <si>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</si>
  <si>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Доходы бюджетов городских округов от возврата автономными учреждениями остатков субсидий прошлых лет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</si>
  <si>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</si>
  <si>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>ГОСУДАРСТВЕННАЯ ИНСПЕКЦИЯ ПО НАДЗОРУ ЗА ТЕХНИЧЕСКИМ СОСТОЯНИЕМ САМОХОДНЫХ МАШИН И ДРУГИХ ВИДОВ ТЕХНИКИ РЕСПУБЛИКИ БАШКОРТОСТАН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</si>
  <si>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</si>
  <si>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</si>
  <si>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</si>
  <si>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казну городских округов (за исключением земельных участков)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</si>
  <si>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</si>
  <si>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</si>
  <si>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</si>
  <si>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МИНИСТЕРСТВО ПРИРОДОПОЛЬЗОВАНИЯ И ЭКОЛОГИИ РЕСПУБЛИКИ БАШКОРТОСТАН</t>
  </si>
  <si>
    <t>Код бюджетной классификации Российской Федерации</t>
  </si>
  <si>
    <t>Кассовое исполнение</t>
  </si>
  <si>
    <t>ДОХОДЫ, ВСЕГО</t>
  </si>
  <si>
    <t>МЕЖРАЙОННАЯ ИНСПЕКЦИЯ ФЕДЕРАЛЬНОЙ НАЛОГОВОЙ СЛУЖБЫ РОССИИ № 25 ПО РЕСПУБЛИКЕ БАШКОРТОСТАН</t>
  </si>
  <si>
    <t>УПРАВЛЕНИЕ ФЕДЕРАЛЬНОЙ СЛУЖБЫ ГОСУДАРСТВЕННОЙ РЕГИСТРАЦИИ, КАДАСТРА И КАРТОГРАФИИ ПО РЕСПУБЛИКЕ БАШКОРТОСТАН</t>
  </si>
  <si>
    <t>АДМИНИСТРАЦИЯ ГОРОДСКОГО ОКРУГА ГОРОД САЛАВАТ РЕСПУБЛИКИ БАШКОРТОСТАН</t>
  </si>
  <si>
    <t>УПРАВЛЕНИЕ ГОРОДСКОГО ХОЗЯЙСТВА АДМИНИСТРАЦИИ ГОРОДСКОГО ОКРУГА ГОРОД САЛАВАТ РЕСПУБЛИКИ БАШКОРТОСТАН</t>
  </si>
  <si>
    <t>ОТДЕЛ КУЛЬТУРЫ АДМИНИСТРАЦИИ ГОРОДСКОГО ОКРУГА ГОРОД САЛАВАТ РЕСПУБЛИКИ БАШКОРТОСТАН</t>
  </si>
  <si>
    <t>ФИНАНСОВОЕ УПРАВЛЕНИЕ АДМИНИСТРАЦИИ ГОРОДСКОГО ОКРУГА ГОРОД САЛАВАТ РЕСПУБЛИКИ БАШКОРТОСТАН</t>
  </si>
  <si>
    <t>КОМИТЕТ ПО УПРАВЛЕНИЮ СОБСТВЕННОСТЬЮ МИНИСТЕРСТВА ЗЕМЕЛЬНЫХ И ИМУЩЕСТВЕННЫХ ОТНОШЕНИЙ РЕСПУБЛИКИ БАШКОРТОСТАН ПО ГОРОДУ САЛАВАТУ</t>
  </si>
  <si>
    <t>Наименование кода главного администратора доходов бюджета, группы, подгруппы, статьи, подстатьи, элемента, подвида доходов,  классификации операций сектора государственного управления, относящихся к доходам бюджета</t>
  </si>
  <si>
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</si>
  <si>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>УПРАВЛЕНИЕ ФЕДЕРАЛЬНОЙ АНТИМОНОПОЛЬНОЙ СЛУЖБЫ ПО РЕСПУБЛИКЕ БАШКОРТОСТАН</t>
  </si>
  <si>
    <t>Земельный налог с организаций, обладающих земельным участком, расположенным в границах городских округов</t>
  </si>
  <si>
    <t>ГОСУДАРСТВЕННЫЙ КОМИТЕТ РЕСПУБЛИКИ БАШКОРТОСТАН ПО ЖИЛИЩНОМУ И СТРОИТЕЛЬНОМУ НАДЗОРУ</t>
  </si>
  <si>
    <t>Дотации бюджетам городских округов на выравнивание бюджетной обеспеченности</t>
  </si>
  <si>
    <t>7113</t>
  </si>
  <si>
    <t>Денежные взыскания (штрафы) за нарушение законодательства Российской Федерации об особо охраняемых природных территориях</t>
  </si>
  <si>
    <t>ГОСУДАРСТВЕННАЯ ИНСПЕКЦИЯ ТРУДА В РЕСПУБЛИКЕ БАШКОРТОСТАН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</si>
  <si>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</si>
  <si>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>Денежные взыскания (штрафы) за нарушение законодательства Российской Федерации об охране и использовании животного мира</t>
  </si>
  <si>
    <t>МИНИСТЕРСТВО ФИНАНСОВ РЕСПУБЛИКИ БАШКОРТОСТАН</t>
  </si>
  <si>
    <t>7216</t>
  </si>
  <si>
    <t>7509</t>
  </si>
  <si>
    <t>7254</t>
  </si>
  <si>
    <t>6240</t>
  </si>
  <si>
    <t>Поступления в бюджеты городских округов от физических лиц на финансовое обеспечение реализации проектов развития общественной инфраструктуры, основанных на местных инициативах</t>
  </si>
  <si>
    <t>7125</t>
  </si>
  <si>
    <t>Плата за иные виды негативного воздействия на окружающую среду</t>
  </si>
  <si>
    <t xml:space="preserve">Доходы бюджета городского округа город Салават Республики Башкортостан 
</t>
  </si>
  <si>
    <t>(в рублях)</t>
  </si>
  <si>
    <t>0000000000</t>
  </si>
  <si>
    <t xml:space="preserve">                                                                           к решению Совета городского</t>
  </si>
  <si>
    <t xml:space="preserve">                                                                           округа город Салават</t>
  </si>
  <si>
    <t xml:space="preserve">                                                                           Республики Башкортостан</t>
  </si>
  <si>
    <t>100</t>
  </si>
  <si>
    <t>141</t>
  </si>
  <si>
    <t>150</t>
  </si>
  <si>
    <t>161</t>
  </si>
  <si>
    <t>177</t>
  </si>
  <si>
    <t>182</t>
  </si>
  <si>
    <t>188</t>
  </si>
  <si>
    <t>318</t>
  </si>
  <si>
    <t>321</t>
  </si>
  <si>
    <t>388</t>
  </si>
  <si>
    <t>498</t>
  </si>
  <si>
    <t>704</t>
  </si>
  <si>
    <t>706</t>
  </si>
  <si>
    <t>732</t>
  </si>
  <si>
    <t>757</t>
  </si>
  <si>
    <t>775</t>
  </si>
  <si>
    <t>792</t>
  </si>
  <si>
    <t>815</t>
  </si>
  <si>
    <t>817</t>
  </si>
  <si>
    <t>863</t>
  </si>
  <si>
    <t>876</t>
  </si>
  <si>
    <t>890</t>
  </si>
  <si>
    <t>892</t>
  </si>
  <si>
    <t>1120101001</t>
  </si>
  <si>
    <t>1120102001</t>
  </si>
  <si>
    <t>1120104001</t>
  </si>
  <si>
    <t>1120105001</t>
  </si>
  <si>
    <t>1120107001</t>
  </si>
  <si>
    <t>1162501001</t>
  </si>
  <si>
    <t>1162502001</t>
  </si>
  <si>
    <t>1162505001</t>
  </si>
  <si>
    <t>1030223001</t>
  </si>
  <si>
    <t>1030224001</t>
  </si>
  <si>
    <t>1030225001</t>
  </si>
  <si>
    <t>1030226001</t>
  </si>
  <si>
    <t>1160801001</t>
  </si>
  <si>
    <t>1160802001</t>
  </si>
  <si>
    <t>1162508404</t>
  </si>
  <si>
    <t>1162800001</t>
  </si>
  <si>
    <t>1164300001</t>
  </si>
  <si>
    <t>1169004004</t>
  </si>
  <si>
    <t>1163304004</t>
  </si>
  <si>
    <t>1010201001</t>
  </si>
  <si>
    <t>1010202001</t>
  </si>
  <si>
    <t>1010203001</t>
  </si>
  <si>
    <t>1010204001</t>
  </si>
  <si>
    <t>1050101101</t>
  </si>
  <si>
    <t>1050101201</t>
  </si>
  <si>
    <t>1050102101</t>
  </si>
  <si>
    <t>1050102201</t>
  </si>
  <si>
    <t>1050105001</t>
  </si>
  <si>
    <t>1050201002</t>
  </si>
  <si>
    <t>1050202002</t>
  </si>
  <si>
    <t>1050301001</t>
  </si>
  <si>
    <t>1050302001</t>
  </si>
  <si>
    <t>1050401002</t>
  </si>
  <si>
    <t>1060102004</t>
  </si>
  <si>
    <t>1060603204</t>
  </si>
  <si>
    <t>1060604204</t>
  </si>
  <si>
    <t>1070102001</t>
  </si>
  <si>
    <t>1080301001</t>
  </si>
  <si>
    <t>1090703204</t>
  </si>
  <si>
    <t>1160301001</t>
  </si>
  <si>
    <t>1160303001</t>
  </si>
  <si>
    <t>1160600001</t>
  </si>
  <si>
    <t>1163001301</t>
  </si>
  <si>
    <t>1163003001</t>
  </si>
  <si>
    <t>1162506001</t>
  </si>
  <si>
    <t>1164500001</t>
  </si>
  <si>
    <t>1130299404</t>
  </si>
  <si>
    <t>1110904404</t>
  </si>
  <si>
    <t>1130199404</t>
  </si>
  <si>
    <t>1165102002</t>
  </si>
  <si>
    <t>1170504004</t>
  </si>
  <si>
    <t>2022005104</t>
  </si>
  <si>
    <t>2022552704</t>
  </si>
  <si>
    <t>2022999904</t>
  </si>
  <si>
    <t>2023002404</t>
  </si>
  <si>
    <t>2023508204</t>
  </si>
  <si>
    <t>2024999904</t>
  </si>
  <si>
    <t>2070405004</t>
  </si>
  <si>
    <t>2196001004</t>
  </si>
  <si>
    <t>1080715001</t>
  </si>
  <si>
    <t>1110903404</t>
  </si>
  <si>
    <t>2022021604</t>
  </si>
  <si>
    <t>2022555504</t>
  </si>
  <si>
    <t>2022502704</t>
  </si>
  <si>
    <t>2022551904</t>
  </si>
  <si>
    <t>2180401004</t>
  </si>
  <si>
    <t>2023002704</t>
  </si>
  <si>
    <t>2023002904</t>
  </si>
  <si>
    <t>2023526004</t>
  </si>
  <si>
    <t>2180402004</t>
  </si>
  <si>
    <t>2021500104</t>
  </si>
  <si>
    <t>2021500204</t>
  </si>
  <si>
    <t>2021999904</t>
  </si>
  <si>
    <t>2022999804</t>
  </si>
  <si>
    <t>1110501204</t>
  </si>
  <si>
    <t>1110502404</t>
  </si>
  <si>
    <t>1110503404</t>
  </si>
  <si>
    <t>1110507404</t>
  </si>
  <si>
    <t>1110701404</t>
  </si>
  <si>
    <t>1140204304</t>
  </si>
  <si>
    <t>1140601204</t>
  </si>
  <si>
    <t>1162503001</t>
  </si>
  <si>
    <t>1161804004</t>
  </si>
  <si>
    <t>7137</t>
  </si>
  <si>
    <t>7206</t>
  </si>
  <si>
    <t>7210</t>
  </si>
  <si>
    <t>7211</t>
  </si>
  <si>
    <t>7105</t>
  </si>
  <si>
    <t>7123</t>
  </si>
  <si>
    <t>7253</t>
  </si>
  <si>
    <t>7505</t>
  </si>
  <si>
    <t>6500</t>
  </si>
  <si>
    <t>7124</t>
  </si>
  <si>
    <t>7101</t>
  </si>
  <si>
    <t>7202</t>
  </si>
  <si>
    <t>7212</t>
  </si>
  <si>
    <t>7213</t>
  </si>
  <si>
    <t>7214</t>
  </si>
  <si>
    <t>7215</t>
  </si>
  <si>
    <t>7231</t>
  </si>
  <si>
    <t>7232</t>
  </si>
  <si>
    <t>7251</t>
  </si>
  <si>
    <t>7217</t>
  </si>
  <si>
    <t>7512</t>
  </si>
  <si>
    <t>7401</t>
  </si>
  <si>
    <t>120</t>
  </si>
  <si>
    <t>140</t>
  </si>
  <si>
    <t>110</t>
  </si>
  <si>
    <t>130</t>
  </si>
  <si>
    <t>180</t>
  </si>
  <si>
    <t>151</t>
  </si>
  <si>
    <t>410</t>
  </si>
  <si>
    <t>430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</si>
  <si>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</si>
  <si>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Денежные взыскания (штрафы) за нарушение законодательства Российской Федерации о недрах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</si>
  <si>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</si>
  <si>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</si>
  <si>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</si>
  <si>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Земельный налог с физических лиц, обладающих земельным участком, расположенным в границах городских округов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</si>
  <si>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</si>
  <si>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УПРАВЛЕНИЕ МИНИСТЕРСТВА ЮСТИЦИИ РОССИЙСКОЙ ФЕДЕРАЦИИ ПО РЕСПУБЛИКЕ БАШКОРТОСТАН</t>
  </si>
  <si>
    <t>ПРИУРАЛЬСКОЕ УПРАВЛЕНИЕ ФЕДЕРАЛЬНОЙ СЛУЖБЫ ПО ЭКОЛОГИЧЕСКОМУ, ТЕХНОЛОГИЧЕСКОМУ И АТОМНОМУ НАДЗОРУ</t>
  </si>
  <si>
    <t>Денежные взыскания (штрафы) за нарушения законодательства Российской Федерации о промышленной безопасности</t>
  </si>
  <si>
    <t>Субсидии бюджетам городских округов на реализацию федеральных целевых программ</t>
  </si>
  <si>
    <t>Субсидии бюджетам городских округов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</t>
  </si>
  <si>
    <t>Субсидии на проведение кадастровых работ по межеванию земельных участков в целях их предоставления гражданам для индивидуального жилищного строительства однократно и бесплатно</t>
  </si>
  <si>
    <t>Субсидии на обеспечение жильем молодых семей при рождении (усыновлении) ребенка (детей)</t>
  </si>
  <si>
    <t>Субвенции на образование и обеспечение деятельности комиссий по делам несовершеннолетних и защите их прав</t>
  </si>
  <si>
    <t>Субвенции на создание и обеспечение деятельности административных комиссий</t>
  </si>
  <si>
    <t>Субвенции на организацию и осуществление деятельности по опеке и попечительству</t>
  </si>
  <si>
    <t>Субвенции на проведение ремонта жилых помещений, нанимателями или членами семей нанимателей по договорам социального найма либо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</si>
  <si>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</si>
  <si>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Межбюджетные трансферты на премирование муниципальных образований по итогам конкурса «Лучшее муниципальное образование Республики Башкортостан»</t>
  </si>
  <si>
    <t>Прочие безвозмездные поступления в бюджеты городских округов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</si>
  <si>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</si>
  <si>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</si>
  <si>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Субсидии на софинансирование расходов по обеспечению устойчивого функционирования коммунальных организаций, поставляющих коммунальные ресурсы для предоставления коммунальных услуг населению по тарифам, не обеспечивающим возмещение издержек, и подготовкой объектов коммунального хозяйства к работе в осенне-зимний период</t>
  </si>
  <si>
    <t>Субсидии на подготовку и переподготовку квалифицированных специалистов для нужд жилищно-коммунальной отрасли</t>
  </si>
  <si>
    <t>Субвенции на проведение мероприятий по обустройству, содержанию, строительству и консервации скотомогильников (биотермических ям)</t>
  </si>
  <si>
    <t>Субвенции на проведение мероприятий по отлову и содержанию безнадзорных животных</t>
  </si>
  <si>
    <t>Межбюджетные трансферты, передаваемые бюджетам на премирование победителей республиканского конкурса «Лучший многоквартирный дом»</t>
  </si>
  <si>
    <t>Поступления сумм долевого финансирования собственников помещений в многоквартирных домах, собственников иных зданий и сооружений, на поддержку муниципальных программ формирования современной городской среды</t>
  </si>
  <si>
    <t>Субсидии бюджетам городских округов на реализацию мероприятий государственной программы Российской Федерации «Доступная среда» на 2011–2020 годы</t>
  </si>
  <si>
    <t>Субсидии бюджетам городских округов на поддержку отрасли культуры</t>
  </si>
  <si>
    <t>Субсидии на софинансирование расходов, возникающих при поэтапном доведении к 2018 году средней заработной платы работников муниципальных учреждений культуры до средней заработной платы в Республике Башкортостан</t>
  </si>
  <si>
    <t>Субсидии на софинансирование расходов, возникающих при поэтапном доведении к 2018 году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</t>
  </si>
  <si>
    <t>Доходы бюджетов городских округов от возврата бюджетными учреждениями остатков субсидий прошлых лет</t>
  </si>
  <si>
    <t>Субсидии на софинансирование расходных обязательств</t>
  </si>
  <si>
    <t>Субвенции на социальную поддержку учащихся муниципальных общеобразовательных организаций из многодетных малоимущих семей по обеспечению бесплатным питанием и школьной формой либо заменяющим ее комплектом детской одежды для посещения школьных занятий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</si>
  <si>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работников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</si>
  <si>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Субвенции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приобретение учебников и учебных пособий, средств обучения, игр, игрушек муниципальных дошкольных образовательных организаций</t>
  </si>
  <si>
    <t>Субвенции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работников муниципальных общеобразовательных организаций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</si>
  <si>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приобретение учебников и учебных пособий, средств обучения, игр, игрушек муниципальных общеобразовательных организаций</t>
  </si>
  <si>
    <t xml:space="preserve"> Субвенции на организацию и обеспечение отдыха и оздоровление детей (за исключением организации отдыха детей в каникулярное время)</t>
  </si>
  <si>
    <t>Субвенции по организации отдыха и оздоровления детей-сирот и детей, оставшихся без попечения родителей</t>
  </si>
  <si>
    <t>Субвенции на осуществление государственных полномочий по предоставлению бесплатного проезда детям-сиротам и детям, оставшимся без попечения родителей, обучающимся в образовательных учреждениях независимо от их организационно-правовой формы на период обучения</t>
  </si>
  <si>
    <t>Субвенции бюджетам муниципальных образований на осуществление государственных полномочий по социальной поддержке детей-сирот и детей, оставшихся без попечения родителей (за исключением детей, обучающихся в федеральных образовательных организациях), кроме полномочий по содержанию детей-сирот и детей, оставшихся без попечения родителей, в государственных образовательных организациях и медицинских организациях государственной системы здравоохранения для детей-сирот и детей, оставшихся без попечения родителей, в части ежемесячного пособия на содержание детей, переданных на воспитание в приемную и патронатную семью, вознаграждения, причитающегося приемным и патронатным родителям, пособий на содержание детей, переданных под опеку и попечительство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</si>
  <si>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</si>
  <si>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Межбюджетные трансферты на приобретение школьно-письменных принадлежностей для первоклассников из многодетных малообеспеченных семей</t>
  </si>
  <si>
    <t>Дотации бюджетам городских округов на поддержку мер по обеспечению сбалансированности бюджетов</t>
  </si>
  <si>
    <t>Дотации бюджетам на поощрение достижения наилучших показателей деятельности органов исполнительной власти субъектов Российской Федерации и органов местного самоуправления</t>
  </si>
  <si>
    <t>Субсидия бюджетам городских округов на финансовое обеспечение отдельных полномочий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</si>
  <si>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имуществу; 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</si>
  <si>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УПРАВЛЕНИЕ ПО КОНТРОЛЮ И НАДЗОРУ В СФЕРЕ ОБРАЗОВАНИЯ РЕСПУБЛИКИ БАШКОРТОСТАН</t>
  </si>
  <si>
    <t>Денежные взыскания (штрафы) за нарушение бюджетного законодательства (в части бюджетов городских округов)</t>
  </si>
  <si>
    <t>за 2017 год по кодам классификации доходов бюджета</t>
  </si>
  <si>
    <t xml:space="preserve">                                                                           Приложение № 1</t>
  </si>
  <si>
    <t>УПРАВЛЕНИЕ ФЕДЕРАЛЬНОГО КАЗНАЧЕЙСТВА ПО РЕСПУБЛИКЕ БАШКОРТОСТАН</t>
  </si>
  <si>
    <t>ОТДЕЛ МИНИСТЕРСТВА ВНУТРЕННИХ ДЕЛ РОССИЙСКОЙ ФЕДЕРАЦИИ ПО ГОРОДУ САЛАВАТУ (ОГИБДД ОТДЕЛА МИНИСТЕРСТВА ВНУТРЕННИХ ДЕЛ РОССИЙСКОЙ ФЕДЕРАЦИИ ПО ГОРОДУ САЛАВАТУ)</t>
  </si>
  <si>
    <t>ОТДЕЛ МУНИЦИПАЛЬНОГО КОНТРОЛЯ АДМИНИСТРАЦИИ ГОРОДСКОГО ОКРУГА ГОРОД САЛАВАТ РЕСПУБЛИКИ БАШКОРТОСТАН</t>
  </si>
  <si>
    <t>УПРАВЛЕНИЕ ОБРАЗОВАНИЯ АДМИНИСТРАЦИЯ ГОРОДСКОГО ОКРУГА ГОРОД САЛАВАТ РЕСПУБЛИКИ БАШКОРТОСТАН</t>
  </si>
  <si>
    <t>ФКУ "ЦЕНТР ГОСУДАРСТВЕННОЙ ИНСПЕКЦИИ ПО МАЛОМЕРНЫМ СУДАМ МЧС  РОССИИ ПО РЕСПУБЛИКЕ БАШКОРТОСТАН"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</si>
</sst>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right" vertical="center"/>
    </xf>
    <xf numFmtId="4" fontId="5" fillId="0" borderId="0" xfId="0" applyNumberFormat="1" applyFont="1"/>
    <xf numFmtId="0" fontId="5" fillId="0" borderId="0" xfId="0" applyFont="1"/>
    <xf numFmtId="49" fontId="4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horizontal="right" vertical="center" wrapText="1"/>
    </xf>
    <xf numFmtId="0" fontId="6" fillId="0" borderId="0" xfId="0" applyFont="1"/>
    <xf numFmtId="49" fontId="4" fillId="0" borderId="0" xfId="0" applyNumberFormat="1" applyFont="1" applyAlignment="1">
      <alignment horizontal="center"/>
    </xf>
    <xf numFmtId="0" fontId="4" fillId="0" borderId="1" xfId="0" quotePrefix="1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 shrinkToFi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6" xfId="0" quotePrefix="1" applyFont="1" applyBorder="1" applyAlignment="1">
      <alignment horizontal="left" vertical="center" wrapText="1"/>
    </xf>
    <xf numFmtId="0" fontId="4" fillId="0" borderId="7" xfId="0" quotePrefix="1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left" vertical="center" wrapText="1"/>
    </xf>
    <xf numFmtId="0" fontId="4" fillId="0" borderId="2" xfId="0" quotePrefix="1" applyFont="1" applyBorder="1" applyAlignment="1">
      <alignment horizontal="left" vertical="center" wrapText="1"/>
    </xf>
    <xf numFmtId="0" fontId="4" fillId="0" borderId="3" xfId="0" quotePrefix="1" applyFont="1" applyBorder="1" applyAlignment="1">
      <alignment horizontal="left" vertical="center" wrapText="1"/>
    </xf>
    <xf numFmtId="0" fontId="4" fillId="0" borderId="4" xfId="0" quotePrefix="1" applyFont="1" applyBorder="1" applyAlignment="1">
      <alignment horizontal="left" vertical="center" wrapText="1"/>
    </xf>
    <xf numFmtId="0" fontId="4" fillId="0" borderId="8" xfId="0" quotePrefix="1" applyFont="1" applyBorder="1" applyAlignment="1">
      <alignment horizontal="left" vertical="center" wrapText="1"/>
    </xf>
    <xf numFmtId="0" fontId="4" fillId="0" borderId="0" xfId="0" quotePrefix="1" applyFont="1" applyBorder="1" applyAlignment="1">
      <alignment horizontal="left" vertical="center" wrapText="1"/>
    </xf>
    <xf numFmtId="0" fontId="4" fillId="0" borderId="9" xfId="0" quotePrefix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horizontal="left" vertical="center"/>
    </xf>
  </cellXfs>
  <cellStyles count="4">
    <cellStyle name="Обычный" xfId="0" builtinId="0"/>
    <cellStyle name="Обычный 2" xfId="1"/>
    <cellStyle name="Обычный 3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9"/>
  <sheetViews>
    <sheetView tabSelected="1" zoomScale="120" zoomScaleNormal="120" workbookViewId="0">
      <selection activeCell="E1" sqref="E1:F1"/>
    </sheetView>
  </sheetViews>
  <sheetFormatPr defaultRowHeight="15.75" x14ac:dyDescent="0.25"/>
  <cols>
    <col min="1" max="1" width="4.85546875" style="12" customWidth="1"/>
    <col min="2" max="2" width="12.28515625" style="6" customWidth="1"/>
    <col min="3" max="3" width="5.28515625" style="12" customWidth="1"/>
    <col min="4" max="4" width="4.85546875" style="6" customWidth="1"/>
    <col min="5" max="5" width="59" style="1" customWidth="1"/>
    <col min="6" max="6" width="18.85546875" style="4" customWidth="1"/>
    <col min="7" max="16384" width="9.140625" style="1"/>
  </cols>
  <sheetData>
    <row r="1" spans="1:6" x14ac:dyDescent="0.25">
      <c r="E1" s="34" t="s">
        <v>281</v>
      </c>
      <c r="F1" s="34"/>
    </row>
    <row r="2" spans="1:6" x14ac:dyDescent="0.25">
      <c r="E2" s="34" t="s">
        <v>89</v>
      </c>
      <c r="F2" s="34"/>
    </row>
    <row r="3" spans="1:6" x14ac:dyDescent="0.25">
      <c r="E3" s="34" t="s">
        <v>90</v>
      </c>
      <c r="F3" s="34"/>
    </row>
    <row r="4" spans="1:6" x14ac:dyDescent="0.25">
      <c r="E4" s="34" t="s">
        <v>91</v>
      </c>
      <c r="F4" s="34"/>
    </row>
    <row r="5" spans="1:6" x14ac:dyDescent="0.25">
      <c r="F5" s="2"/>
    </row>
    <row r="6" spans="1:6" x14ac:dyDescent="0.25">
      <c r="A6" s="33" t="s">
        <v>86</v>
      </c>
      <c r="B6" s="33"/>
      <c r="C6" s="33"/>
      <c r="D6" s="33"/>
      <c r="E6" s="33"/>
      <c r="F6" s="33"/>
    </row>
    <row r="7" spans="1:6" x14ac:dyDescent="0.25">
      <c r="A7" s="33" t="s">
        <v>280</v>
      </c>
      <c r="B7" s="33"/>
      <c r="C7" s="33"/>
      <c r="D7" s="33"/>
      <c r="E7" s="33"/>
      <c r="F7" s="33"/>
    </row>
    <row r="8" spans="1:6" x14ac:dyDescent="0.25">
      <c r="A8" s="5"/>
      <c r="B8" s="5"/>
      <c r="C8" s="5"/>
      <c r="D8" s="5"/>
      <c r="E8" s="5"/>
      <c r="F8" s="5"/>
    </row>
    <row r="9" spans="1:6" x14ac:dyDescent="0.25">
      <c r="F9" s="2" t="s">
        <v>87</v>
      </c>
    </row>
    <row r="10" spans="1:6" ht="78.75" x14ac:dyDescent="0.25">
      <c r="A10" s="32" t="s">
        <v>57</v>
      </c>
      <c r="B10" s="32"/>
      <c r="C10" s="32"/>
      <c r="D10" s="32"/>
      <c r="E10" s="7" t="s">
        <v>67</v>
      </c>
      <c r="F10" s="8" t="s">
        <v>58</v>
      </c>
    </row>
    <row r="11" spans="1:6" x14ac:dyDescent="0.25">
      <c r="A11" s="29">
        <v>1</v>
      </c>
      <c r="B11" s="30"/>
      <c r="C11" s="30"/>
      <c r="D11" s="31"/>
      <c r="E11" s="7">
        <v>2</v>
      </c>
      <c r="F11" s="8">
        <v>3</v>
      </c>
    </row>
    <row r="12" spans="1:6" s="11" customFormat="1" x14ac:dyDescent="0.25">
      <c r="A12" s="15"/>
      <c r="B12" s="16"/>
      <c r="C12" s="17"/>
      <c r="D12" s="18"/>
      <c r="E12" s="9" t="s">
        <v>59</v>
      </c>
      <c r="F12" s="10">
        <f>F13+F22+F27+F35+F37+F39+F41+F65+F73+F75+F77+F79+F81+F84+F103+F118+F124+F144+F151+F153+F155+F164+F166+F170</f>
        <v>2474728942.1299996</v>
      </c>
    </row>
    <row r="13" spans="1:6" ht="47.25" x14ac:dyDescent="0.25">
      <c r="A13" s="19" t="s">
        <v>0</v>
      </c>
      <c r="B13" s="20" t="s">
        <v>88</v>
      </c>
      <c r="C13" s="20" t="s">
        <v>2</v>
      </c>
      <c r="D13" s="21" t="s">
        <v>22</v>
      </c>
      <c r="E13" s="13" t="s">
        <v>1</v>
      </c>
      <c r="F13" s="14">
        <f>SUM(F14:F21)</f>
        <v>12774062.75</v>
      </c>
    </row>
    <row r="14" spans="1:6" ht="31.5" x14ac:dyDescent="0.25">
      <c r="A14" s="22" t="s">
        <v>0</v>
      </c>
      <c r="B14" s="23" t="s">
        <v>115</v>
      </c>
      <c r="C14" s="23" t="s">
        <v>2</v>
      </c>
      <c r="D14" s="24" t="s">
        <v>220</v>
      </c>
      <c r="E14" s="13" t="s">
        <v>3</v>
      </c>
      <c r="F14" s="14">
        <v>1186304.31</v>
      </c>
    </row>
    <row r="15" spans="1:6" ht="31.5" x14ac:dyDescent="0.25">
      <c r="A15" s="25" t="s">
        <v>0</v>
      </c>
      <c r="B15" s="26" t="s">
        <v>116</v>
      </c>
      <c r="C15" s="26" t="s">
        <v>2</v>
      </c>
      <c r="D15" s="27" t="s">
        <v>220</v>
      </c>
      <c r="E15" s="13" t="s">
        <v>4</v>
      </c>
      <c r="F15" s="14">
        <v>3150.41</v>
      </c>
    </row>
    <row r="16" spans="1:6" ht="31.5" x14ac:dyDescent="0.25">
      <c r="A16" s="22" t="s">
        <v>0</v>
      </c>
      <c r="B16" s="23" t="s">
        <v>117</v>
      </c>
      <c r="C16" s="23" t="s">
        <v>2</v>
      </c>
      <c r="D16" s="24" t="s">
        <v>220</v>
      </c>
      <c r="E16" s="13" t="s">
        <v>5</v>
      </c>
      <c r="F16" s="14">
        <v>11027381.380000001</v>
      </c>
    </row>
    <row r="17" spans="1:6" ht="31.5" x14ac:dyDescent="0.25">
      <c r="A17" s="25" t="s">
        <v>0</v>
      </c>
      <c r="B17" s="26" t="s">
        <v>118</v>
      </c>
      <c r="C17" s="26" t="s">
        <v>2</v>
      </c>
      <c r="D17" s="27" t="s">
        <v>220</v>
      </c>
      <c r="E17" s="13" t="s">
        <v>85</v>
      </c>
      <c r="F17" s="14">
        <v>0.01</v>
      </c>
    </row>
    <row r="18" spans="1:6" ht="47.25" x14ac:dyDescent="0.25">
      <c r="A18" s="22" t="s">
        <v>0</v>
      </c>
      <c r="B18" s="23" t="s">
        <v>119</v>
      </c>
      <c r="C18" s="23" t="s">
        <v>2</v>
      </c>
      <c r="D18" s="24" t="s">
        <v>220</v>
      </c>
      <c r="E18" s="13" t="s">
        <v>228</v>
      </c>
      <c r="F18" s="14">
        <v>37020.870000000003</v>
      </c>
    </row>
    <row r="19" spans="1:6" ht="31.5" x14ac:dyDescent="0.25">
      <c r="A19" s="25" t="s">
        <v>0</v>
      </c>
      <c r="B19" s="26" t="s">
        <v>120</v>
      </c>
      <c r="C19" s="26" t="s">
        <v>2</v>
      </c>
      <c r="D19" s="27" t="s">
        <v>221</v>
      </c>
      <c r="E19" s="13" t="s">
        <v>229</v>
      </c>
      <c r="F19" s="14">
        <v>10000</v>
      </c>
    </row>
    <row r="20" spans="1:6" ht="47.25" x14ac:dyDescent="0.25">
      <c r="A20" s="22" t="s">
        <v>0</v>
      </c>
      <c r="B20" s="23" t="s">
        <v>121</v>
      </c>
      <c r="C20" s="23" t="s">
        <v>2</v>
      </c>
      <c r="D20" s="24" t="s">
        <v>221</v>
      </c>
      <c r="E20" s="13" t="s">
        <v>74</v>
      </c>
      <c r="F20" s="14">
        <v>132205.76999999999</v>
      </c>
    </row>
    <row r="21" spans="1:6" ht="31.5" x14ac:dyDescent="0.25">
      <c r="A21" s="25" t="s">
        <v>0</v>
      </c>
      <c r="B21" s="26" t="s">
        <v>122</v>
      </c>
      <c r="C21" s="26" t="s">
        <v>2</v>
      </c>
      <c r="D21" s="27" t="s">
        <v>221</v>
      </c>
      <c r="E21" s="13" t="s">
        <v>6</v>
      </c>
      <c r="F21" s="14">
        <v>378000</v>
      </c>
    </row>
    <row r="22" spans="1:6" ht="31.5" x14ac:dyDescent="0.25">
      <c r="A22" s="22" t="s">
        <v>92</v>
      </c>
      <c r="B22" s="23" t="s">
        <v>88</v>
      </c>
      <c r="C22" s="23" t="s">
        <v>2</v>
      </c>
      <c r="D22" s="24" t="s">
        <v>22</v>
      </c>
      <c r="E22" s="28" t="s">
        <v>282</v>
      </c>
      <c r="F22" s="14">
        <f>SUM(F23:F26)</f>
        <v>3846274.29</v>
      </c>
    </row>
    <row r="23" spans="1:6" ht="94.5" x14ac:dyDescent="0.25">
      <c r="A23" s="22" t="s">
        <v>92</v>
      </c>
      <c r="B23" s="23" t="s">
        <v>123</v>
      </c>
      <c r="C23" s="23" t="s">
        <v>2</v>
      </c>
      <c r="D23" s="24" t="s">
        <v>222</v>
      </c>
      <c r="E23" s="13" t="s">
        <v>8</v>
      </c>
      <c r="F23" s="14">
        <v>1580431.69</v>
      </c>
    </row>
    <row r="24" spans="1:6" ht="110.25" x14ac:dyDescent="0.25">
      <c r="A24" s="25" t="s">
        <v>92</v>
      </c>
      <c r="B24" s="26" t="s">
        <v>124</v>
      </c>
      <c r="C24" s="26" t="s">
        <v>2</v>
      </c>
      <c r="D24" s="27" t="s">
        <v>222</v>
      </c>
      <c r="E24" s="13" t="s">
        <v>9</v>
      </c>
      <c r="F24" s="14">
        <v>16044.08</v>
      </c>
    </row>
    <row r="25" spans="1:6" ht="94.5" x14ac:dyDescent="0.25">
      <c r="A25" s="22" t="s">
        <v>92</v>
      </c>
      <c r="B25" s="23" t="s">
        <v>125</v>
      </c>
      <c r="C25" s="23" t="s">
        <v>2</v>
      </c>
      <c r="D25" s="24" t="s">
        <v>222</v>
      </c>
      <c r="E25" s="13" t="s">
        <v>10</v>
      </c>
      <c r="F25" s="14">
        <v>2555890.7799999998</v>
      </c>
    </row>
    <row r="26" spans="1:6" ht="94.5" x14ac:dyDescent="0.25">
      <c r="A26" s="25" t="s">
        <v>92</v>
      </c>
      <c r="B26" s="26" t="s">
        <v>126</v>
      </c>
      <c r="C26" s="26" t="s">
        <v>2</v>
      </c>
      <c r="D26" s="27" t="s">
        <v>222</v>
      </c>
      <c r="E26" s="13" t="s">
        <v>11</v>
      </c>
      <c r="F26" s="14">
        <v>-306092.26</v>
      </c>
    </row>
    <row r="27" spans="1:6" ht="63" x14ac:dyDescent="0.25">
      <c r="A27" s="22" t="s">
        <v>93</v>
      </c>
      <c r="B27" s="23" t="s">
        <v>88</v>
      </c>
      <c r="C27" s="23" t="s">
        <v>2</v>
      </c>
      <c r="D27" s="24" t="s">
        <v>22</v>
      </c>
      <c r="E27" s="13" t="s">
        <v>12</v>
      </c>
      <c r="F27" s="14">
        <f>SUM(F28:F34)</f>
        <v>1340776.3599999999</v>
      </c>
    </row>
    <row r="28" spans="1:6" ht="63" x14ac:dyDescent="0.25">
      <c r="A28" s="25" t="s">
        <v>93</v>
      </c>
      <c r="B28" s="26" t="s">
        <v>127</v>
      </c>
      <c r="C28" s="26" t="s">
        <v>2</v>
      </c>
      <c r="D28" s="27" t="s">
        <v>221</v>
      </c>
      <c r="E28" s="13" t="s">
        <v>13</v>
      </c>
      <c r="F28" s="14">
        <v>65000</v>
      </c>
    </row>
    <row r="29" spans="1:6" ht="63" x14ac:dyDescent="0.25">
      <c r="A29" s="22" t="s">
        <v>93</v>
      </c>
      <c r="B29" s="23" t="s">
        <v>128</v>
      </c>
      <c r="C29" s="23" t="s">
        <v>2</v>
      </c>
      <c r="D29" s="24" t="s">
        <v>221</v>
      </c>
      <c r="E29" s="13" t="s">
        <v>68</v>
      </c>
      <c r="F29" s="14">
        <v>21500</v>
      </c>
    </row>
    <row r="30" spans="1:6" ht="31.5" x14ac:dyDescent="0.25">
      <c r="A30" s="25" t="s">
        <v>93</v>
      </c>
      <c r="B30" s="26" t="s">
        <v>122</v>
      </c>
      <c r="C30" s="26" t="s">
        <v>2</v>
      </c>
      <c r="D30" s="27" t="s">
        <v>221</v>
      </c>
      <c r="E30" s="13" t="s">
        <v>6</v>
      </c>
      <c r="F30" s="14">
        <v>22000</v>
      </c>
    </row>
    <row r="31" spans="1:6" ht="47.25" x14ac:dyDescent="0.25">
      <c r="A31" s="22" t="s">
        <v>93</v>
      </c>
      <c r="B31" s="23" t="s">
        <v>129</v>
      </c>
      <c r="C31" s="23" t="s">
        <v>2</v>
      </c>
      <c r="D31" s="24" t="s">
        <v>221</v>
      </c>
      <c r="E31" s="13" t="s">
        <v>14</v>
      </c>
      <c r="F31" s="14">
        <v>50000</v>
      </c>
    </row>
    <row r="32" spans="1:6" ht="63" x14ac:dyDescent="0.25">
      <c r="A32" s="25" t="s">
        <v>93</v>
      </c>
      <c r="B32" s="26" t="s">
        <v>130</v>
      </c>
      <c r="C32" s="26" t="s">
        <v>2</v>
      </c>
      <c r="D32" s="27" t="s">
        <v>221</v>
      </c>
      <c r="E32" s="13" t="s">
        <v>15</v>
      </c>
      <c r="F32" s="14">
        <v>982600</v>
      </c>
    </row>
    <row r="33" spans="1:6" ht="78.75" x14ac:dyDescent="0.25">
      <c r="A33" s="22" t="s">
        <v>93</v>
      </c>
      <c r="B33" s="23" t="s">
        <v>131</v>
      </c>
      <c r="C33" s="23" t="s">
        <v>2</v>
      </c>
      <c r="D33" s="24" t="s">
        <v>221</v>
      </c>
      <c r="E33" s="13" t="s">
        <v>16</v>
      </c>
      <c r="F33" s="14">
        <v>81016.210000000006</v>
      </c>
    </row>
    <row r="34" spans="1:6" ht="47.25" x14ac:dyDescent="0.25">
      <c r="A34" s="25" t="s">
        <v>93</v>
      </c>
      <c r="B34" s="26" t="s">
        <v>132</v>
      </c>
      <c r="C34" s="26" t="s">
        <v>2</v>
      </c>
      <c r="D34" s="27" t="s">
        <v>221</v>
      </c>
      <c r="E34" s="13" t="s">
        <v>7</v>
      </c>
      <c r="F34" s="14">
        <v>118660.15</v>
      </c>
    </row>
    <row r="35" spans="1:6" ht="31.5" x14ac:dyDescent="0.25">
      <c r="A35" s="22" t="s">
        <v>94</v>
      </c>
      <c r="B35" s="23" t="s">
        <v>88</v>
      </c>
      <c r="C35" s="23" t="s">
        <v>2</v>
      </c>
      <c r="D35" s="24" t="s">
        <v>22</v>
      </c>
      <c r="E35" s="13" t="s">
        <v>75</v>
      </c>
      <c r="F35" s="14">
        <f>F36</f>
        <v>64000</v>
      </c>
    </row>
    <row r="36" spans="1:6" ht="47.25" x14ac:dyDescent="0.25">
      <c r="A36" s="25" t="s">
        <v>94</v>
      </c>
      <c r="B36" s="26" t="s">
        <v>132</v>
      </c>
      <c r="C36" s="26" t="s">
        <v>2</v>
      </c>
      <c r="D36" s="27" t="s">
        <v>221</v>
      </c>
      <c r="E36" s="13" t="s">
        <v>7</v>
      </c>
      <c r="F36" s="14">
        <v>64000</v>
      </c>
    </row>
    <row r="37" spans="1:6" ht="47.25" x14ac:dyDescent="0.25">
      <c r="A37" s="22" t="s">
        <v>95</v>
      </c>
      <c r="B37" s="23" t="s">
        <v>88</v>
      </c>
      <c r="C37" s="23" t="s">
        <v>2</v>
      </c>
      <c r="D37" s="24" t="s">
        <v>22</v>
      </c>
      <c r="E37" s="13" t="s">
        <v>69</v>
      </c>
      <c r="F37" s="14">
        <f>F38</f>
        <v>37000</v>
      </c>
    </row>
    <row r="38" spans="1:6" ht="78.75" x14ac:dyDescent="0.25">
      <c r="A38" s="25" t="s">
        <v>95</v>
      </c>
      <c r="B38" s="26" t="s">
        <v>133</v>
      </c>
      <c r="C38" s="26" t="s">
        <v>2</v>
      </c>
      <c r="D38" s="27" t="s">
        <v>221</v>
      </c>
      <c r="E38" s="13" t="s">
        <v>76</v>
      </c>
      <c r="F38" s="14">
        <v>37000</v>
      </c>
    </row>
    <row r="39" spans="1:6" ht="47.25" x14ac:dyDescent="0.25">
      <c r="A39" s="22" t="s">
        <v>96</v>
      </c>
      <c r="B39" s="23" t="s">
        <v>88</v>
      </c>
      <c r="C39" s="23" t="s">
        <v>2</v>
      </c>
      <c r="D39" s="24" t="s">
        <v>22</v>
      </c>
      <c r="E39" s="13" t="s">
        <v>286</v>
      </c>
      <c r="F39" s="14">
        <f>F40</f>
        <v>17000</v>
      </c>
    </row>
    <row r="40" spans="1:6" ht="47.25" x14ac:dyDescent="0.25">
      <c r="A40" s="22" t="s">
        <v>96</v>
      </c>
      <c r="B40" s="23" t="s">
        <v>132</v>
      </c>
      <c r="C40" s="23" t="s">
        <v>2</v>
      </c>
      <c r="D40" s="24" t="s">
        <v>221</v>
      </c>
      <c r="E40" s="13" t="s">
        <v>7</v>
      </c>
      <c r="F40" s="14">
        <v>17000</v>
      </c>
    </row>
    <row r="41" spans="1:6" ht="47.25" x14ac:dyDescent="0.25">
      <c r="A41" s="22" t="s">
        <v>97</v>
      </c>
      <c r="B41" s="23" t="s">
        <v>88</v>
      </c>
      <c r="C41" s="23" t="s">
        <v>2</v>
      </c>
      <c r="D41" s="24" t="s">
        <v>22</v>
      </c>
      <c r="E41" s="13" t="s">
        <v>60</v>
      </c>
      <c r="F41" s="14">
        <f>SUM(F42:F64)</f>
        <v>688883009.90999997</v>
      </c>
    </row>
    <row r="42" spans="1:6" ht="78.75" x14ac:dyDescent="0.25">
      <c r="A42" s="25" t="s">
        <v>97</v>
      </c>
      <c r="B42" s="26" t="s">
        <v>134</v>
      </c>
      <c r="C42" s="26" t="s">
        <v>2</v>
      </c>
      <c r="D42" s="27" t="s">
        <v>222</v>
      </c>
      <c r="E42" s="13" t="s">
        <v>17</v>
      </c>
      <c r="F42" s="14">
        <v>398743052.26999998</v>
      </c>
    </row>
    <row r="43" spans="1:6" ht="126" x14ac:dyDescent="0.25">
      <c r="A43" s="22" t="s">
        <v>97</v>
      </c>
      <c r="B43" s="23" t="s">
        <v>135</v>
      </c>
      <c r="C43" s="23" t="s">
        <v>2</v>
      </c>
      <c r="D43" s="24" t="s">
        <v>222</v>
      </c>
      <c r="E43" s="13" t="s">
        <v>18</v>
      </c>
      <c r="F43" s="14">
        <v>995761.48</v>
      </c>
    </row>
    <row r="44" spans="1:6" ht="47.25" x14ac:dyDescent="0.25">
      <c r="A44" s="25" t="s">
        <v>97</v>
      </c>
      <c r="B44" s="26" t="s">
        <v>136</v>
      </c>
      <c r="C44" s="26" t="s">
        <v>2</v>
      </c>
      <c r="D44" s="27" t="s">
        <v>222</v>
      </c>
      <c r="E44" s="13" t="s">
        <v>19</v>
      </c>
      <c r="F44" s="14">
        <v>5422004.6500000004</v>
      </c>
    </row>
    <row r="45" spans="1:6" ht="94.5" x14ac:dyDescent="0.25">
      <c r="A45" s="22" t="s">
        <v>97</v>
      </c>
      <c r="B45" s="23" t="s">
        <v>137</v>
      </c>
      <c r="C45" s="23" t="s">
        <v>2</v>
      </c>
      <c r="D45" s="24" t="s">
        <v>222</v>
      </c>
      <c r="E45" s="13" t="s">
        <v>230</v>
      </c>
      <c r="F45" s="14">
        <v>67951.58</v>
      </c>
    </row>
    <row r="46" spans="1:6" ht="31.5" x14ac:dyDescent="0.25">
      <c r="A46" s="25" t="s">
        <v>97</v>
      </c>
      <c r="B46" s="26" t="s">
        <v>138</v>
      </c>
      <c r="C46" s="26" t="s">
        <v>2</v>
      </c>
      <c r="D46" s="27" t="s">
        <v>222</v>
      </c>
      <c r="E46" s="13" t="s">
        <v>20</v>
      </c>
      <c r="F46" s="14">
        <v>8015988.4299999997</v>
      </c>
    </row>
    <row r="47" spans="1:6" ht="47.25" x14ac:dyDescent="0.25">
      <c r="A47" s="22" t="s">
        <v>97</v>
      </c>
      <c r="B47" s="23" t="s">
        <v>139</v>
      </c>
      <c r="C47" s="23" t="s">
        <v>2</v>
      </c>
      <c r="D47" s="24" t="s">
        <v>222</v>
      </c>
      <c r="E47" s="13" t="s">
        <v>21</v>
      </c>
      <c r="F47" s="14">
        <v>-1215.76</v>
      </c>
    </row>
    <row r="48" spans="1:6" ht="78.75" x14ac:dyDescent="0.25">
      <c r="A48" s="25" t="s">
        <v>97</v>
      </c>
      <c r="B48" s="26" t="s">
        <v>140</v>
      </c>
      <c r="C48" s="26" t="s">
        <v>2</v>
      </c>
      <c r="D48" s="27" t="s">
        <v>222</v>
      </c>
      <c r="E48" s="13" t="s">
        <v>231</v>
      </c>
      <c r="F48" s="14">
        <v>4371364.8099999996</v>
      </c>
    </row>
    <row r="49" spans="1:6" ht="63" x14ac:dyDescent="0.25">
      <c r="A49" s="22" t="s">
        <v>97</v>
      </c>
      <c r="B49" s="23" t="s">
        <v>141</v>
      </c>
      <c r="C49" s="23" t="s">
        <v>2</v>
      </c>
      <c r="D49" s="24" t="s">
        <v>222</v>
      </c>
      <c r="E49" s="13" t="s">
        <v>23</v>
      </c>
      <c r="F49" s="14">
        <v>73.900000000000006</v>
      </c>
    </row>
    <row r="50" spans="1:6" ht="47.25" x14ac:dyDescent="0.25">
      <c r="A50" s="25" t="s">
        <v>97</v>
      </c>
      <c r="B50" s="26" t="s">
        <v>142</v>
      </c>
      <c r="C50" s="26" t="s">
        <v>2</v>
      </c>
      <c r="D50" s="27" t="s">
        <v>222</v>
      </c>
      <c r="E50" s="13" t="s">
        <v>232</v>
      </c>
      <c r="F50" s="14">
        <v>9334.41</v>
      </c>
    </row>
    <row r="51" spans="1:6" ht="31.5" x14ac:dyDescent="0.25">
      <c r="A51" s="22" t="s">
        <v>97</v>
      </c>
      <c r="B51" s="23" t="s">
        <v>143</v>
      </c>
      <c r="C51" s="23" t="s">
        <v>2</v>
      </c>
      <c r="D51" s="24" t="s">
        <v>222</v>
      </c>
      <c r="E51" s="13" t="s">
        <v>24</v>
      </c>
      <c r="F51" s="14">
        <v>57945514.25</v>
      </c>
    </row>
    <row r="52" spans="1:6" ht="47.25" x14ac:dyDescent="0.25">
      <c r="A52" s="25" t="s">
        <v>97</v>
      </c>
      <c r="B52" s="26" t="s">
        <v>144</v>
      </c>
      <c r="C52" s="26" t="s">
        <v>2</v>
      </c>
      <c r="D52" s="27" t="s">
        <v>222</v>
      </c>
      <c r="E52" s="13" t="s">
        <v>25</v>
      </c>
      <c r="F52" s="14">
        <v>9308.08</v>
      </c>
    </row>
    <row r="53" spans="1:6" ht="31.5" x14ac:dyDescent="0.25">
      <c r="A53" s="22" t="s">
        <v>97</v>
      </c>
      <c r="B53" s="23" t="s">
        <v>145</v>
      </c>
      <c r="C53" s="23" t="s">
        <v>2</v>
      </c>
      <c r="D53" s="24" t="s">
        <v>222</v>
      </c>
      <c r="E53" s="13" t="s">
        <v>26</v>
      </c>
      <c r="F53" s="14">
        <v>116035.76</v>
      </c>
    </row>
    <row r="54" spans="1:6" ht="31.5" x14ac:dyDescent="0.25">
      <c r="A54" s="22" t="s">
        <v>97</v>
      </c>
      <c r="B54" s="23" t="s">
        <v>146</v>
      </c>
      <c r="C54" s="23" t="s">
        <v>2</v>
      </c>
      <c r="D54" s="24" t="s">
        <v>222</v>
      </c>
      <c r="E54" s="13" t="s">
        <v>27</v>
      </c>
      <c r="F54" s="14">
        <v>27412.53</v>
      </c>
    </row>
    <row r="55" spans="1:6" ht="47.25" x14ac:dyDescent="0.25">
      <c r="A55" s="22" t="s">
        <v>97</v>
      </c>
      <c r="B55" s="23" t="s">
        <v>147</v>
      </c>
      <c r="C55" s="23" t="s">
        <v>2</v>
      </c>
      <c r="D55" s="24" t="s">
        <v>222</v>
      </c>
      <c r="E55" s="13" t="s">
        <v>28</v>
      </c>
      <c r="F55" s="14">
        <v>9309194.4499999993</v>
      </c>
    </row>
    <row r="56" spans="1:6" ht="47.25" x14ac:dyDescent="0.25">
      <c r="A56" s="25" t="s">
        <v>97</v>
      </c>
      <c r="B56" s="26" t="s">
        <v>148</v>
      </c>
      <c r="C56" s="26" t="s">
        <v>2</v>
      </c>
      <c r="D56" s="27" t="s">
        <v>222</v>
      </c>
      <c r="E56" s="13" t="s">
        <v>29</v>
      </c>
      <c r="F56" s="14">
        <v>25054376.48</v>
      </c>
    </row>
    <row r="57" spans="1:6" ht="31.5" x14ac:dyDescent="0.25">
      <c r="A57" s="22" t="s">
        <v>97</v>
      </c>
      <c r="B57" s="23" t="s">
        <v>149</v>
      </c>
      <c r="C57" s="23" t="s">
        <v>2</v>
      </c>
      <c r="D57" s="24" t="s">
        <v>222</v>
      </c>
      <c r="E57" s="13" t="s">
        <v>70</v>
      </c>
      <c r="F57" s="14">
        <v>153772199.97999999</v>
      </c>
    </row>
    <row r="58" spans="1:6" ht="47.25" x14ac:dyDescent="0.25">
      <c r="A58" s="25" t="s">
        <v>97</v>
      </c>
      <c r="B58" s="26" t="s">
        <v>150</v>
      </c>
      <c r="C58" s="26" t="s">
        <v>2</v>
      </c>
      <c r="D58" s="27" t="s">
        <v>222</v>
      </c>
      <c r="E58" s="13" t="s">
        <v>233</v>
      </c>
      <c r="F58" s="14">
        <v>9313851.2300000004</v>
      </c>
    </row>
    <row r="59" spans="1:6" ht="31.5" x14ac:dyDescent="0.25">
      <c r="A59" s="22" t="s">
        <v>97</v>
      </c>
      <c r="B59" s="23" t="s">
        <v>151</v>
      </c>
      <c r="C59" s="23" t="s">
        <v>2</v>
      </c>
      <c r="D59" s="24" t="s">
        <v>222</v>
      </c>
      <c r="E59" s="13" t="s">
        <v>30</v>
      </c>
      <c r="F59" s="14">
        <v>86932</v>
      </c>
    </row>
    <row r="60" spans="1:6" ht="47.25" x14ac:dyDescent="0.25">
      <c r="A60" s="25" t="s">
        <v>97</v>
      </c>
      <c r="B60" s="26" t="s">
        <v>152</v>
      </c>
      <c r="C60" s="26" t="s">
        <v>2</v>
      </c>
      <c r="D60" s="27" t="s">
        <v>222</v>
      </c>
      <c r="E60" s="13" t="s">
        <v>31</v>
      </c>
      <c r="F60" s="14">
        <v>15413391.02</v>
      </c>
    </row>
    <row r="61" spans="1:6" ht="78.75" x14ac:dyDescent="0.25">
      <c r="A61" s="22" t="s">
        <v>97</v>
      </c>
      <c r="B61" s="23" t="s">
        <v>153</v>
      </c>
      <c r="C61" s="23" t="s">
        <v>2</v>
      </c>
      <c r="D61" s="24" t="s">
        <v>222</v>
      </c>
      <c r="E61" s="13" t="s">
        <v>32</v>
      </c>
      <c r="F61" s="14">
        <v>1.3</v>
      </c>
    </row>
    <row r="62" spans="1:6" ht="94.5" x14ac:dyDescent="0.25">
      <c r="A62" s="25" t="s">
        <v>97</v>
      </c>
      <c r="B62" s="26" t="s">
        <v>154</v>
      </c>
      <c r="C62" s="26" t="s">
        <v>2</v>
      </c>
      <c r="D62" s="27" t="s">
        <v>221</v>
      </c>
      <c r="E62" s="13" t="s">
        <v>234</v>
      </c>
      <c r="F62" s="14">
        <v>150563.82999999999</v>
      </c>
    </row>
    <row r="63" spans="1:6" ht="63" x14ac:dyDescent="0.25">
      <c r="A63" s="22" t="s">
        <v>97</v>
      </c>
      <c r="B63" s="23" t="s">
        <v>155</v>
      </c>
      <c r="C63" s="23" t="s">
        <v>2</v>
      </c>
      <c r="D63" s="24" t="s">
        <v>221</v>
      </c>
      <c r="E63" s="13" t="s">
        <v>33</v>
      </c>
      <c r="F63" s="14">
        <v>47988.45</v>
      </c>
    </row>
    <row r="64" spans="1:6" ht="78.75" x14ac:dyDescent="0.25">
      <c r="A64" s="25" t="s">
        <v>97</v>
      </c>
      <c r="B64" s="26" t="s">
        <v>156</v>
      </c>
      <c r="C64" s="26" t="s">
        <v>2</v>
      </c>
      <c r="D64" s="27" t="s">
        <v>221</v>
      </c>
      <c r="E64" s="13" t="s">
        <v>34</v>
      </c>
      <c r="F64" s="14">
        <v>11924.78</v>
      </c>
    </row>
    <row r="65" spans="1:6" ht="78.75" x14ac:dyDescent="0.25">
      <c r="A65" s="22" t="s">
        <v>98</v>
      </c>
      <c r="B65" s="23" t="s">
        <v>88</v>
      </c>
      <c r="C65" s="23" t="s">
        <v>2</v>
      </c>
      <c r="D65" s="24" t="s">
        <v>22</v>
      </c>
      <c r="E65" s="13" t="s">
        <v>283</v>
      </c>
      <c r="F65" s="14">
        <f>SUM(F66:F72)</f>
        <v>6174559.7699999996</v>
      </c>
    </row>
    <row r="66" spans="1:6" ht="63" x14ac:dyDescent="0.25">
      <c r="A66" s="25" t="s">
        <v>98</v>
      </c>
      <c r="B66" s="26" t="s">
        <v>127</v>
      </c>
      <c r="C66" s="26" t="s">
        <v>2</v>
      </c>
      <c r="D66" s="27" t="s">
        <v>221</v>
      </c>
      <c r="E66" s="13" t="s">
        <v>13</v>
      </c>
      <c r="F66" s="14">
        <v>1343719.89</v>
      </c>
    </row>
    <row r="67" spans="1:6" ht="63" x14ac:dyDescent="0.25">
      <c r="A67" s="22" t="s">
        <v>98</v>
      </c>
      <c r="B67" s="23" t="s">
        <v>128</v>
      </c>
      <c r="C67" s="23" t="s">
        <v>2</v>
      </c>
      <c r="D67" s="24" t="s">
        <v>221</v>
      </c>
      <c r="E67" s="13" t="s">
        <v>68</v>
      </c>
      <c r="F67" s="14">
        <v>7500</v>
      </c>
    </row>
    <row r="68" spans="1:6" ht="63" x14ac:dyDescent="0.25">
      <c r="A68" s="22" t="s">
        <v>98</v>
      </c>
      <c r="B68" s="23" t="s">
        <v>130</v>
      </c>
      <c r="C68" s="23" t="s">
        <v>2</v>
      </c>
      <c r="D68" s="24" t="s">
        <v>221</v>
      </c>
      <c r="E68" s="13" t="s">
        <v>15</v>
      </c>
      <c r="F68" s="14">
        <v>40995.050000000003</v>
      </c>
    </row>
    <row r="69" spans="1:6" ht="63" x14ac:dyDescent="0.25">
      <c r="A69" s="22" t="s">
        <v>98</v>
      </c>
      <c r="B69" s="23" t="s">
        <v>157</v>
      </c>
      <c r="C69" s="23" t="s">
        <v>2</v>
      </c>
      <c r="D69" s="24" t="s">
        <v>221</v>
      </c>
      <c r="E69" s="13" t="s">
        <v>35</v>
      </c>
      <c r="F69" s="14">
        <v>1126500</v>
      </c>
    </row>
    <row r="70" spans="1:6" ht="31.5" x14ac:dyDescent="0.25">
      <c r="A70" s="22" t="s">
        <v>98</v>
      </c>
      <c r="B70" s="23" t="s">
        <v>158</v>
      </c>
      <c r="C70" s="23" t="s">
        <v>2</v>
      </c>
      <c r="D70" s="24" t="s">
        <v>221</v>
      </c>
      <c r="E70" s="13" t="s">
        <v>36</v>
      </c>
      <c r="F70" s="14">
        <v>72000</v>
      </c>
    </row>
    <row r="71" spans="1:6" ht="78.75" x14ac:dyDescent="0.25">
      <c r="A71" s="25" t="s">
        <v>98</v>
      </c>
      <c r="B71" s="26" t="s">
        <v>131</v>
      </c>
      <c r="C71" s="26" t="s">
        <v>2</v>
      </c>
      <c r="D71" s="27" t="s">
        <v>221</v>
      </c>
      <c r="E71" s="13" t="s">
        <v>16</v>
      </c>
      <c r="F71" s="14">
        <v>451092</v>
      </c>
    </row>
    <row r="72" spans="1:6" ht="47.25" x14ac:dyDescent="0.25">
      <c r="A72" s="22" t="s">
        <v>98</v>
      </c>
      <c r="B72" s="23" t="s">
        <v>132</v>
      </c>
      <c r="C72" s="23" t="s">
        <v>2</v>
      </c>
      <c r="D72" s="24" t="s">
        <v>221</v>
      </c>
      <c r="E72" s="13" t="s">
        <v>7</v>
      </c>
      <c r="F72" s="14">
        <v>3132752.83</v>
      </c>
    </row>
    <row r="73" spans="1:6" ht="47.25" x14ac:dyDescent="0.25">
      <c r="A73" s="25" t="s">
        <v>99</v>
      </c>
      <c r="B73" s="26" t="s">
        <v>88</v>
      </c>
      <c r="C73" s="26" t="s">
        <v>2</v>
      </c>
      <c r="D73" s="27" t="s">
        <v>22</v>
      </c>
      <c r="E73" s="13" t="s">
        <v>235</v>
      </c>
      <c r="F73" s="14">
        <f>F74</f>
        <v>3000</v>
      </c>
    </row>
    <row r="74" spans="1:6" ht="47.25" x14ac:dyDescent="0.25">
      <c r="A74" s="22" t="s">
        <v>99</v>
      </c>
      <c r="B74" s="23" t="s">
        <v>132</v>
      </c>
      <c r="C74" s="23" t="s">
        <v>2</v>
      </c>
      <c r="D74" s="24" t="s">
        <v>221</v>
      </c>
      <c r="E74" s="13" t="s">
        <v>7</v>
      </c>
      <c r="F74" s="14">
        <v>3000</v>
      </c>
    </row>
    <row r="75" spans="1:6" ht="47.25" x14ac:dyDescent="0.25">
      <c r="A75" s="22" t="s">
        <v>100</v>
      </c>
      <c r="B75" s="23" t="s">
        <v>88</v>
      </c>
      <c r="C75" s="23" t="s">
        <v>2</v>
      </c>
      <c r="D75" s="24" t="s">
        <v>22</v>
      </c>
      <c r="E75" s="13" t="s">
        <v>61</v>
      </c>
      <c r="F75" s="14">
        <f>F76</f>
        <v>441621</v>
      </c>
    </row>
    <row r="76" spans="1:6" ht="31.5" x14ac:dyDescent="0.25">
      <c r="A76" s="22" t="s">
        <v>100</v>
      </c>
      <c r="B76" s="23" t="s">
        <v>159</v>
      </c>
      <c r="C76" s="23" t="s">
        <v>2</v>
      </c>
      <c r="D76" s="24" t="s">
        <v>221</v>
      </c>
      <c r="E76" s="13" t="s">
        <v>37</v>
      </c>
      <c r="F76" s="14">
        <v>441621</v>
      </c>
    </row>
    <row r="77" spans="1:6" ht="47.25" x14ac:dyDescent="0.25">
      <c r="A77" s="25" t="s">
        <v>101</v>
      </c>
      <c r="B77" s="26" t="s">
        <v>88</v>
      </c>
      <c r="C77" s="26" t="s">
        <v>2</v>
      </c>
      <c r="D77" s="27" t="s">
        <v>22</v>
      </c>
      <c r="E77" s="13" t="s">
        <v>38</v>
      </c>
      <c r="F77" s="14">
        <f>F78</f>
        <v>33000</v>
      </c>
    </row>
    <row r="78" spans="1:6" ht="63" x14ac:dyDescent="0.25">
      <c r="A78" s="22" t="s">
        <v>101</v>
      </c>
      <c r="B78" s="23" t="s">
        <v>130</v>
      </c>
      <c r="C78" s="23" t="s">
        <v>2</v>
      </c>
      <c r="D78" s="24" t="s">
        <v>221</v>
      </c>
      <c r="E78" s="13" t="s">
        <v>15</v>
      </c>
      <c r="F78" s="14">
        <v>33000</v>
      </c>
    </row>
    <row r="79" spans="1:6" ht="47.25" x14ac:dyDescent="0.25">
      <c r="A79" s="22" t="s">
        <v>102</v>
      </c>
      <c r="B79" s="23" t="s">
        <v>88</v>
      </c>
      <c r="C79" s="23" t="s">
        <v>2</v>
      </c>
      <c r="D79" s="24" t="s">
        <v>22</v>
      </c>
      <c r="E79" s="13" t="s">
        <v>236</v>
      </c>
      <c r="F79" s="14">
        <f>F80</f>
        <v>20000</v>
      </c>
    </row>
    <row r="80" spans="1:6" ht="47.25" x14ac:dyDescent="0.25">
      <c r="A80" s="22" t="s">
        <v>102</v>
      </c>
      <c r="B80" s="23" t="s">
        <v>160</v>
      </c>
      <c r="C80" s="23" t="s">
        <v>2</v>
      </c>
      <c r="D80" s="24" t="s">
        <v>221</v>
      </c>
      <c r="E80" s="13" t="s">
        <v>237</v>
      </c>
      <c r="F80" s="14">
        <v>20000</v>
      </c>
    </row>
    <row r="81" spans="1:6" ht="47.25" x14ac:dyDescent="0.25">
      <c r="A81" s="25" t="s">
        <v>103</v>
      </c>
      <c r="B81" s="26" t="s">
        <v>88</v>
      </c>
      <c r="C81" s="26" t="s">
        <v>2</v>
      </c>
      <c r="D81" s="27" t="s">
        <v>22</v>
      </c>
      <c r="E81" s="13" t="s">
        <v>284</v>
      </c>
      <c r="F81" s="14">
        <f>F82+F83</f>
        <v>25987.93</v>
      </c>
    </row>
    <row r="82" spans="1:6" ht="31.5" x14ac:dyDescent="0.25">
      <c r="A82" s="22" t="s">
        <v>103</v>
      </c>
      <c r="B82" s="23" t="s">
        <v>161</v>
      </c>
      <c r="C82" s="23" t="s">
        <v>2</v>
      </c>
      <c r="D82" s="24" t="s">
        <v>223</v>
      </c>
      <c r="E82" s="13" t="s">
        <v>39</v>
      </c>
      <c r="F82" s="14">
        <v>13873.88</v>
      </c>
    </row>
    <row r="83" spans="1:6" ht="47.25" x14ac:dyDescent="0.25">
      <c r="A83" s="25" t="s">
        <v>103</v>
      </c>
      <c r="B83" s="26" t="s">
        <v>132</v>
      </c>
      <c r="C83" s="26" t="s">
        <v>2</v>
      </c>
      <c r="D83" s="27" t="s">
        <v>221</v>
      </c>
      <c r="E83" s="13" t="s">
        <v>7</v>
      </c>
      <c r="F83" s="14">
        <v>12114.05</v>
      </c>
    </row>
    <row r="84" spans="1:6" ht="31.5" x14ac:dyDescent="0.25">
      <c r="A84" s="22" t="s">
        <v>104</v>
      </c>
      <c r="B84" s="23" t="s">
        <v>88</v>
      </c>
      <c r="C84" s="23" t="s">
        <v>2</v>
      </c>
      <c r="D84" s="24" t="s">
        <v>22</v>
      </c>
      <c r="E84" s="13" t="s">
        <v>62</v>
      </c>
      <c r="F84" s="14">
        <f>SUM(F85:F102)</f>
        <v>49341465.829999998</v>
      </c>
    </row>
    <row r="85" spans="1:6" ht="94.5" x14ac:dyDescent="0.25">
      <c r="A85" s="22" t="s">
        <v>104</v>
      </c>
      <c r="B85" s="23" t="s">
        <v>162</v>
      </c>
      <c r="C85" s="23" t="s">
        <v>2</v>
      </c>
      <c r="D85" s="24" t="s">
        <v>220</v>
      </c>
      <c r="E85" s="13" t="s">
        <v>54</v>
      </c>
      <c r="F85" s="14">
        <v>39699.769999999997</v>
      </c>
    </row>
    <row r="86" spans="1:6" ht="31.5" x14ac:dyDescent="0.25">
      <c r="A86" s="22" t="s">
        <v>104</v>
      </c>
      <c r="B86" s="23" t="s">
        <v>163</v>
      </c>
      <c r="C86" s="23" t="s">
        <v>2</v>
      </c>
      <c r="D86" s="24" t="s">
        <v>223</v>
      </c>
      <c r="E86" s="13" t="s">
        <v>44</v>
      </c>
      <c r="F86" s="14">
        <v>37905.730000000003</v>
      </c>
    </row>
    <row r="87" spans="1:6" ht="78.75" x14ac:dyDescent="0.25">
      <c r="A87" s="25" t="s">
        <v>104</v>
      </c>
      <c r="B87" s="26" t="s">
        <v>131</v>
      </c>
      <c r="C87" s="26" t="s">
        <v>2</v>
      </c>
      <c r="D87" s="27" t="s">
        <v>221</v>
      </c>
      <c r="E87" s="13" t="s">
        <v>16</v>
      </c>
      <c r="F87" s="14">
        <v>17972.38</v>
      </c>
    </row>
    <row r="88" spans="1:6" ht="63" x14ac:dyDescent="0.25">
      <c r="A88" s="22" t="s">
        <v>104</v>
      </c>
      <c r="B88" s="23" t="s">
        <v>164</v>
      </c>
      <c r="C88" s="23" t="s">
        <v>2</v>
      </c>
      <c r="D88" s="24" t="s">
        <v>221</v>
      </c>
      <c r="E88" s="13" t="s">
        <v>40</v>
      </c>
      <c r="F88" s="14">
        <v>55992.24</v>
      </c>
    </row>
    <row r="89" spans="1:6" ht="47.25" x14ac:dyDescent="0.25">
      <c r="A89" s="25" t="s">
        <v>104</v>
      </c>
      <c r="B89" s="26" t="s">
        <v>132</v>
      </c>
      <c r="C89" s="26" t="s">
        <v>2</v>
      </c>
      <c r="D89" s="27" t="s">
        <v>221</v>
      </c>
      <c r="E89" s="13" t="s">
        <v>7</v>
      </c>
      <c r="F89" s="14">
        <v>425823.63</v>
      </c>
    </row>
    <row r="90" spans="1:6" ht="31.5" x14ac:dyDescent="0.25">
      <c r="A90" s="22" t="s">
        <v>104</v>
      </c>
      <c r="B90" s="23" t="s">
        <v>165</v>
      </c>
      <c r="C90" s="23" t="s">
        <v>2</v>
      </c>
      <c r="D90" s="24" t="s">
        <v>224</v>
      </c>
      <c r="E90" s="13" t="s">
        <v>41</v>
      </c>
      <c r="F90" s="14">
        <v>938.61</v>
      </c>
    </row>
    <row r="91" spans="1:6" ht="31.5" x14ac:dyDescent="0.25">
      <c r="A91" s="25" t="s">
        <v>104</v>
      </c>
      <c r="B91" s="26" t="s">
        <v>166</v>
      </c>
      <c r="C91" s="26" t="s">
        <v>2</v>
      </c>
      <c r="D91" s="27" t="s">
        <v>225</v>
      </c>
      <c r="E91" s="13" t="s">
        <v>238</v>
      </c>
      <c r="F91" s="14">
        <v>12155100</v>
      </c>
    </row>
    <row r="92" spans="1:6" ht="94.5" x14ac:dyDescent="0.25">
      <c r="A92" s="22" t="s">
        <v>104</v>
      </c>
      <c r="B92" s="23" t="s">
        <v>167</v>
      </c>
      <c r="C92" s="23" t="s">
        <v>2</v>
      </c>
      <c r="D92" s="24" t="s">
        <v>225</v>
      </c>
      <c r="E92" s="13" t="s">
        <v>239</v>
      </c>
      <c r="F92" s="14">
        <v>6810678.5599999996</v>
      </c>
    </row>
    <row r="93" spans="1:6" ht="63" x14ac:dyDescent="0.25">
      <c r="A93" s="25" t="s">
        <v>104</v>
      </c>
      <c r="B93" s="26" t="s">
        <v>168</v>
      </c>
      <c r="C93" s="26" t="s">
        <v>73</v>
      </c>
      <c r="D93" s="27" t="s">
        <v>225</v>
      </c>
      <c r="E93" s="13" t="s">
        <v>240</v>
      </c>
      <c r="F93" s="14">
        <v>95000</v>
      </c>
    </row>
    <row r="94" spans="1:6" ht="31.5" x14ac:dyDescent="0.25">
      <c r="A94" s="22" t="s">
        <v>104</v>
      </c>
      <c r="B94" s="23" t="s">
        <v>168</v>
      </c>
      <c r="C94" s="23" t="s">
        <v>198</v>
      </c>
      <c r="D94" s="24" t="s">
        <v>225</v>
      </c>
      <c r="E94" s="13" t="s">
        <v>241</v>
      </c>
      <c r="F94" s="14">
        <v>6413239.4800000004</v>
      </c>
    </row>
    <row r="95" spans="1:6" ht="47.25" x14ac:dyDescent="0.25">
      <c r="A95" s="25" t="s">
        <v>104</v>
      </c>
      <c r="B95" s="26" t="s">
        <v>169</v>
      </c>
      <c r="C95" s="26" t="s">
        <v>199</v>
      </c>
      <c r="D95" s="27" t="s">
        <v>225</v>
      </c>
      <c r="E95" s="13" t="s">
        <v>242</v>
      </c>
      <c r="F95" s="14">
        <v>2175800</v>
      </c>
    </row>
    <row r="96" spans="1:6" ht="31.5" x14ac:dyDescent="0.25">
      <c r="A96" s="22" t="s">
        <v>104</v>
      </c>
      <c r="B96" s="23" t="s">
        <v>169</v>
      </c>
      <c r="C96" s="23" t="s">
        <v>200</v>
      </c>
      <c r="D96" s="24" t="s">
        <v>225</v>
      </c>
      <c r="E96" s="13" t="s">
        <v>243</v>
      </c>
      <c r="F96" s="14">
        <v>536700</v>
      </c>
    </row>
    <row r="97" spans="1:6" ht="31.5" x14ac:dyDescent="0.25">
      <c r="A97" s="25" t="s">
        <v>104</v>
      </c>
      <c r="B97" s="26" t="s">
        <v>169</v>
      </c>
      <c r="C97" s="26" t="s">
        <v>201</v>
      </c>
      <c r="D97" s="27" t="s">
        <v>225</v>
      </c>
      <c r="E97" s="13" t="s">
        <v>244</v>
      </c>
      <c r="F97" s="14">
        <v>5362300</v>
      </c>
    </row>
    <row r="98" spans="1:6" ht="94.5" x14ac:dyDescent="0.25">
      <c r="A98" s="22" t="s">
        <v>104</v>
      </c>
      <c r="B98" s="23" t="s">
        <v>169</v>
      </c>
      <c r="C98" s="23" t="s">
        <v>79</v>
      </c>
      <c r="D98" s="24" t="s">
        <v>225</v>
      </c>
      <c r="E98" s="13" t="s">
        <v>245</v>
      </c>
      <c r="F98" s="14">
        <v>97138.62</v>
      </c>
    </row>
    <row r="99" spans="1:6" ht="78.75" x14ac:dyDescent="0.25">
      <c r="A99" s="25" t="s">
        <v>104</v>
      </c>
      <c r="B99" s="26" t="s">
        <v>170</v>
      </c>
      <c r="C99" s="26" t="s">
        <v>2</v>
      </c>
      <c r="D99" s="27" t="s">
        <v>225</v>
      </c>
      <c r="E99" s="13" t="s">
        <v>246</v>
      </c>
      <c r="F99" s="14">
        <v>12655439.029999999</v>
      </c>
    </row>
    <row r="100" spans="1:6" ht="63" x14ac:dyDescent="0.25">
      <c r="A100" s="22" t="s">
        <v>104</v>
      </c>
      <c r="B100" s="23" t="s">
        <v>171</v>
      </c>
      <c r="C100" s="23" t="s">
        <v>80</v>
      </c>
      <c r="D100" s="24" t="s">
        <v>225</v>
      </c>
      <c r="E100" s="13" t="s">
        <v>247</v>
      </c>
      <c r="F100" s="14">
        <v>20000</v>
      </c>
    </row>
    <row r="101" spans="1:6" ht="31.5" x14ac:dyDescent="0.25">
      <c r="A101" s="25" t="s">
        <v>104</v>
      </c>
      <c r="B101" s="26" t="s">
        <v>172</v>
      </c>
      <c r="C101" s="26" t="s">
        <v>2</v>
      </c>
      <c r="D101" s="27" t="s">
        <v>224</v>
      </c>
      <c r="E101" s="13" t="s">
        <v>248</v>
      </c>
      <c r="F101" s="14">
        <v>2500000</v>
      </c>
    </row>
    <row r="102" spans="1:6" ht="47.25" x14ac:dyDescent="0.25">
      <c r="A102" s="22" t="s">
        <v>104</v>
      </c>
      <c r="B102" s="23" t="s">
        <v>173</v>
      </c>
      <c r="C102" s="23" t="s">
        <v>2</v>
      </c>
      <c r="D102" s="24" t="s">
        <v>225</v>
      </c>
      <c r="E102" s="13" t="s">
        <v>249</v>
      </c>
      <c r="F102" s="14">
        <v>-58262.22</v>
      </c>
    </row>
    <row r="103" spans="1:6" ht="47.25" x14ac:dyDescent="0.25">
      <c r="A103" s="25" t="s">
        <v>105</v>
      </c>
      <c r="B103" s="26" t="s">
        <v>88</v>
      </c>
      <c r="C103" s="26" t="s">
        <v>2</v>
      </c>
      <c r="D103" s="27" t="s">
        <v>22</v>
      </c>
      <c r="E103" s="13" t="s">
        <v>63</v>
      </c>
      <c r="F103" s="14">
        <f>SUM(F104:F117)</f>
        <v>186018060.75</v>
      </c>
    </row>
    <row r="104" spans="1:6" ht="31.5" x14ac:dyDescent="0.25">
      <c r="A104" s="22" t="s">
        <v>105</v>
      </c>
      <c r="B104" s="23" t="s">
        <v>174</v>
      </c>
      <c r="C104" s="23" t="s">
        <v>2</v>
      </c>
      <c r="D104" s="24" t="s">
        <v>92</v>
      </c>
      <c r="E104" s="13" t="s">
        <v>42</v>
      </c>
      <c r="F104" s="14">
        <v>5000</v>
      </c>
    </row>
    <row r="105" spans="1:6" ht="47.25" x14ac:dyDescent="0.25">
      <c r="A105" s="22" t="s">
        <v>105</v>
      </c>
      <c r="B105" s="23" t="s">
        <v>175</v>
      </c>
      <c r="C105" s="23" t="s">
        <v>2</v>
      </c>
      <c r="D105" s="24" t="s">
        <v>220</v>
      </c>
      <c r="E105" s="13" t="s">
        <v>43</v>
      </c>
      <c r="F105" s="14">
        <v>1235095.3700000001</v>
      </c>
    </row>
    <row r="106" spans="1:6" ht="31.5" x14ac:dyDescent="0.25">
      <c r="A106" s="22" t="s">
        <v>105</v>
      </c>
      <c r="B106" s="23" t="s">
        <v>163</v>
      </c>
      <c r="C106" s="23" t="s">
        <v>2</v>
      </c>
      <c r="D106" s="24" t="s">
        <v>223</v>
      </c>
      <c r="E106" s="13" t="s">
        <v>44</v>
      </c>
      <c r="F106" s="14">
        <v>3475134.72</v>
      </c>
    </row>
    <row r="107" spans="1:6" ht="31.5" x14ac:dyDescent="0.25">
      <c r="A107" s="25" t="s">
        <v>105</v>
      </c>
      <c r="B107" s="26" t="s">
        <v>161</v>
      </c>
      <c r="C107" s="26" t="s">
        <v>2</v>
      </c>
      <c r="D107" s="27" t="s">
        <v>223</v>
      </c>
      <c r="E107" s="13" t="s">
        <v>39</v>
      </c>
      <c r="F107" s="14">
        <v>3833100</v>
      </c>
    </row>
    <row r="108" spans="1:6" ht="110.25" x14ac:dyDescent="0.25">
      <c r="A108" s="22" t="s">
        <v>105</v>
      </c>
      <c r="B108" s="23" t="s">
        <v>176</v>
      </c>
      <c r="C108" s="23" t="s">
        <v>2</v>
      </c>
      <c r="D108" s="24" t="s">
        <v>225</v>
      </c>
      <c r="E108" s="13" t="s">
        <v>45</v>
      </c>
      <c r="F108" s="14">
        <v>70507874</v>
      </c>
    </row>
    <row r="109" spans="1:6" ht="63" x14ac:dyDescent="0.25">
      <c r="A109" s="25" t="s">
        <v>105</v>
      </c>
      <c r="B109" s="26" t="s">
        <v>177</v>
      </c>
      <c r="C109" s="26" t="s">
        <v>2</v>
      </c>
      <c r="D109" s="27" t="s">
        <v>225</v>
      </c>
      <c r="E109" s="13" t="s">
        <v>250</v>
      </c>
      <c r="F109" s="14">
        <v>80103460</v>
      </c>
    </row>
    <row r="110" spans="1:6" ht="126" x14ac:dyDescent="0.25">
      <c r="A110" s="22" t="s">
        <v>105</v>
      </c>
      <c r="B110" s="23" t="s">
        <v>168</v>
      </c>
      <c r="C110" s="23" t="s">
        <v>202</v>
      </c>
      <c r="D110" s="24" t="s">
        <v>225</v>
      </c>
      <c r="E110" s="13" t="s">
        <v>251</v>
      </c>
      <c r="F110" s="14">
        <v>24025000</v>
      </c>
    </row>
    <row r="111" spans="1:6" ht="47.25" x14ac:dyDescent="0.25">
      <c r="A111" s="25" t="s">
        <v>105</v>
      </c>
      <c r="B111" s="26" t="s">
        <v>168</v>
      </c>
      <c r="C111" s="26" t="s">
        <v>203</v>
      </c>
      <c r="D111" s="27" t="s">
        <v>225</v>
      </c>
      <c r="E111" s="13" t="s">
        <v>252</v>
      </c>
      <c r="F111" s="14">
        <v>162000</v>
      </c>
    </row>
    <row r="112" spans="1:6" ht="47.25" x14ac:dyDescent="0.25">
      <c r="A112" s="22" t="s">
        <v>105</v>
      </c>
      <c r="B112" s="23" t="s">
        <v>169</v>
      </c>
      <c r="C112" s="23" t="s">
        <v>204</v>
      </c>
      <c r="D112" s="24" t="s">
        <v>225</v>
      </c>
      <c r="E112" s="13" t="s">
        <v>253</v>
      </c>
      <c r="F112" s="14">
        <v>48000</v>
      </c>
    </row>
    <row r="113" spans="1:6" ht="31.5" x14ac:dyDescent="0.25">
      <c r="A113" s="22" t="s">
        <v>105</v>
      </c>
      <c r="B113" s="23" t="s">
        <v>169</v>
      </c>
      <c r="C113" s="23" t="s">
        <v>81</v>
      </c>
      <c r="D113" s="24" t="s">
        <v>225</v>
      </c>
      <c r="E113" s="13" t="s">
        <v>254</v>
      </c>
      <c r="F113" s="14">
        <v>1763100</v>
      </c>
    </row>
    <row r="114" spans="1:6" ht="47.25" x14ac:dyDescent="0.25">
      <c r="A114" s="22" t="s">
        <v>105</v>
      </c>
      <c r="B114" s="23" t="s">
        <v>171</v>
      </c>
      <c r="C114" s="23" t="s">
        <v>205</v>
      </c>
      <c r="D114" s="24" t="s">
        <v>225</v>
      </c>
      <c r="E114" s="13" t="s">
        <v>255</v>
      </c>
      <c r="F114" s="14">
        <v>400000</v>
      </c>
    </row>
    <row r="115" spans="1:6" ht="63" x14ac:dyDescent="0.25">
      <c r="A115" s="22" t="s">
        <v>105</v>
      </c>
      <c r="B115" s="23" t="s">
        <v>172</v>
      </c>
      <c r="C115" s="23" t="s">
        <v>82</v>
      </c>
      <c r="D115" s="24" t="s">
        <v>224</v>
      </c>
      <c r="E115" s="13" t="s">
        <v>83</v>
      </c>
      <c r="F115" s="14">
        <v>25400.58</v>
      </c>
    </row>
    <row r="116" spans="1:6" ht="78.75" x14ac:dyDescent="0.25">
      <c r="A116" s="22" t="s">
        <v>105</v>
      </c>
      <c r="B116" s="23" t="s">
        <v>172</v>
      </c>
      <c r="C116" s="23" t="s">
        <v>206</v>
      </c>
      <c r="D116" s="24" t="s">
        <v>224</v>
      </c>
      <c r="E116" s="13" t="s">
        <v>256</v>
      </c>
      <c r="F116" s="14">
        <v>2864979.2</v>
      </c>
    </row>
    <row r="117" spans="1:6" ht="47.25" x14ac:dyDescent="0.25">
      <c r="A117" s="25" t="s">
        <v>105</v>
      </c>
      <c r="B117" s="26" t="s">
        <v>173</v>
      </c>
      <c r="C117" s="26" t="s">
        <v>2</v>
      </c>
      <c r="D117" s="27" t="s">
        <v>225</v>
      </c>
      <c r="E117" s="13" t="s">
        <v>249</v>
      </c>
      <c r="F117" s="14">
        <v>-2430083.12</v>
      </c>
    </row>
    <row r="118" spans="1:6" ht="47.25" x14ac:dyDescent="0.25">
      <c r="A118" s="22" t="s">
        <v>106</v>
      </c>
      <c r="B118" s="23" t="s">
        <v>88</v>
      </c>
      <c r="C118" s="23" t="s">
        <v>2</v>
      </c>
      <c r="D118" s="24" t="s">
        <v>22</v>
      </c>
      <c r="E118" s="13" t="s">
        <v>64</v>
      </c>
      <c r="F118" s="14">
        <v>12103382.630000001</v>
      </c>
    </row>
    <row r="119" spans="1:6" ht="47.25" x14ac:dyDescent="0.25">
      <c r="A119" s="25" t="s">
        <v>106</v>
      </c>
      <c r="B119" s="26" t="s">
        <v>178</v>
      </c>
      <c r="C119" s="26" t="s">
        <v>2</v>
      </c>
      <c r="D119" s="27" t="s">
        <v>225</v>
      </c>
      <c r="E119" s="13" t="s">
        <v>257</v>
      </c>
      <c r="F119" s="14">
        <v>1221355.78</v>
      </c>
    </row>
    <row r="120" spans="1:6" ht="31.5" x14ac:dyDescent="0.25">
      <c r="A120" s="22" t="s">
        <v>106</v>
      </c>
      <c r="B120" s="23" t="s">
        <v>179</v>
      </c>
      <c r="C120" s="23" t="s">
        <v>2</v>
      </c>
      <c r="D120" s="24" t="s">
        <v>225</v>
      </c>
      <c r="E120" s="13" t="s">
        <v>258</v>
      </c>
      <c r="F120" s="14">
        <v>113750.97</v>
      </c>
    </row>
    <row r="121" spans="1:6" ht="78.75" x14ac:dyDescent="0.25">
      <c r="A121" s="25" t="s">
        <v>106</v>
      </c>
      <c r="B121" s="26" t="s">
        <v>168</v>
      </c>
      <c r="C121" s="26" t="s">
        <v>207</v>
      </c>
      <c r="D121" s="27" t="s">
        <v>225</v>
      </c>
      <c r="E121" s="13" t="s">
        <v>259</v>
      </c>
      <c r="F121" s="14">
        <v>9384480</v>
      </c>
    </row>
    <row r="122" spans="1:6" ht="94.5" x14ac:dyDescent="0.25">
      <c r="A122" s="22" t="s">
        <v>106</v>
      </c>
      <c r="B122" s="23" t="s">
        <v>168</v>
      </c>
      <c r="C122" s="23" t="s">
        <v>84</v>
      </c>
      <c r="D122" s="24" t="s">
        <v>225</v>
      </c>
      <c r="E122" s="13" t="s">
        <v>260</v>
      </c>
      <c r="F122" s="14">
        <v>1313300</v>
      </c>
    </row>
    <row r="123" spans="1:6" ht="47.25" x14ac:dyDescent="0.25">
      <c r="A123" s="25" t="s">
        <v>106</v>
      </c>
      <c r="B123" s="26" t="s">
        <v>180</v>
      </c>
      <c r="C123" s="26" t="s">
        <v>2</v>
      </c>
      <c r="D123" s="27" t="s">
        <v>224</v>
      </c>
      <c r="E123" s="13" t="s">
        <v>261</v>
      </c>
      <c r="F123" s="14">
        <v>70495.88</v>
      </c>
    </row>
    <row r="124" spans="1:6" ht="47.25" x14ac:dyDescent="0.25">
      <c r="A124" s="22" t="s">
        <v>107</v>
      </c>
      <c r="B124" s="23" t="s">
        <v>88</v>
      </c>
      <c r="C124" s="23" t="s">
        <v>2</v>
      </c>
      <c r="D124" s="24" t="s">
        <v>22</v>
      </c>
      <c r="E124" s="13" t="s">
        <v>285</v>
      </c>
      <c r="F124" s="14">
        <f>SUM(F125:F143)</f>
        <v>898071409.28999996</v>
      </c>
    </row>
    <row r="125" spans="1:6" ht="31.5" x14ac:dyDescent="0.25">
      <c r="A125" s="25" t="s">
        <v>107</v>
      </c>
      <c r="B125" s="26" t="s">
        <v>161</v>
      </c>
      <c r="C125" s="26" t="s">
        <v>2</v>
      </c>
      <c r="D125" s="27" t="s">
        <v>223</v>
      </c>
      <c r="E125" s="13" t="s">
        <v>39</v>
      </c>
      <c r="F125" s="14">
        <v>491464.15</v>
      </c>
    </row>
    <row r="126" spans="1:6" ht="47.25" x14ac:dyDescent="0.25">
      <c r="A126" s="22" t="s">
        <v>107</v>
      </c>
      <c r="B126" s="23" t="s">
        <v>178</v>
      </c>
      <c r="C126" s="23" t="s">
        <v>2</v>
      </c>
      <c r="D126" s="24" t="s">
        <v>225</v>
      </c>
      <c r="E126" s="13" t="s">
        <v>257</v>
      </c>
      <c r="F126" s="14">
        <v>1738564.7</v>
      </c>
    </row>
    <row r="127" spans="1:6" ht="31.5" x14ac:dyDescent="0.25">
      <c r="A127" s="25" t="s">
        <v>107</v>
      </c>
      <c r="B127" s="26" t="s">
        <v>168</v>
      </c>
      <c r="C127" s="26" t="s">
        <v>208</v>
      </c>
      <c r="D127" s="27" t="s">
        <v>225</v>
      </c>
      <c r="E127" s="13" t="s">
        <v>262</v>
      </c>
      <c r="F127" s="14">
        <v>300000</v>
      </c>
    </row>
    <row r="128" spans="1:6" ht="94.5" x14ac:dyDescent="0.25">
      <c r="A128" s="22" t="s">
        <v>107</v>
      </c>
      <c r="B128" s="23" t="s">
        <v>168</v>
      </c>
      <c r="C128" s="23" t="s">
        <v>84</v>
      </c>
      <c r="D128" s="24" t="s">
        <v>225</v>
      </c>
      <c r="E128" s="13" t="s">
        <v>260</v>
      </c>
      <c r="F128" s="14">
        <v>5554000</v>
      </c>
    </row>
    <row r="129" spans="1:6" ht="94.5" x14ac:dyDescent="0.25">
      <c r="A129" s="22" t="s">
        <v>107</v>
      </c>
      <c r="B129" s="23" t="s">
        <v>169</v>
      </c>
      <c r="C129" s="23" t="s">
        <v>209</v>
      </c>
      <c r="D129" s="24" t="s">
        <v>225</v>
      </c>
      <c r="E129" s="13" t="s">
        <v>263</v>
      </c>
      <c r="F129" s="14">
        <v>4570058.6900000004</v>
      </c>
    </row>
    <row r="130" spans="1:6" ht="236.25" x14ac:dyDescent="0.25">
      <c r="A130" s="22" t="s">
        <v>107</v>
      </c>
      <c r="B130" s="23" t="s">
        <v>169</v>
      </c>
      <c r="C130" s="23" t="s">
        <v>210</v>
      </c>
      <c r="D130" s="24">
        <v>151</v>
      </c>
      <c r="E130" s="13" t="s">
        <v>264</v>
      </c>
      <c r="F130" s="14">
        <v>364683800</v>
      </c>
    </row>
    <row r="131" spans="1:6" ht="204.75" x14ac:dyDescent="0.25">
      <c r="A131" s="25" t="s">
        <v>107</v>
      </c>
      <c r="B131" s="26" t="s">
        <v>169</v>
      </c>
      <c r="C131" s="26" t="s">
        <v>211</v>
      </c>
      <c r="D131" s="27">
        <v>151</v>
      </c>
      <c r="E131" s="13" t="s">
        <v>265</v>
      </c>
      <c r="F131" s="14">
        <v>4552000</v>
      </c>
    </row>
    <row r="132" spans="1:6" ht="173.25" x14ac:dyDescent="0.25">
      <c r="A132" s="22" t="s">
        <v>107</v>
      </c>
      <c r="B132" s="23" t="s">
        <v>169</v>
      </c>
      <c r="C132" s="23" t="s">
        <v>212</v>
      </c>
      <c r="D132" s="24" t="s">
        <v>225</v>
      </c>
      <c r="E132" s="13" t="s">
        <v>266</v>
      </c>
      <c r="F132" s="14">
        <v>409744000</v>
      </c>
    </row>
    <row r="133" spans="1:6" ht="220.5" x14ac:dyDescent="0.25">
      <c r="A133" s="22" t="s">
        <v>107</v>
      </c>
      <c r="B133" s="23" t="s">
        <v>169</v>
      </c>
      <c r="C133" s="23" t="s">
        <v>213</v>
      </c>
      <c r="D133" s="24" t="s">
        <v>225</v>
      </c>
      <c r="E133" s="13" t="s">
        <v>267</v>
      </c>
      <c r="F133" s="14">
        <v>13892000</v>
      </c>
    </row>
    <row r="134" spans="1:6" ht="47.25" x14ac:dyDescent="0.25">
      <c r="A134" s="22" t="s">
        <v>107</v>
      </c>
      <c r="B134" s="23" t="s">
        <v>169</v>
      </c>
      <c r="C134" s="23" t="s">
        <v>214</v>
      </c>
      <c r="D134" s="24" t="s">
        <v>225</v>
      </c>
      <c r="E134" s="13" t="s">
        <v>268</v>
      </c>
      <c r="F134" s="14">
        <v>22433400</v>
      </c>
    </row>
    <row r="135" spans="1:6" ht="31.5" x14ac:dyDescent="0.25">
      <c r="A135" s="25" t="s">
        <v>107</v>
      </c>
      <c r="B135" s="26" t="s">
        <v>169</v>
      </c>
      <c r="C135" s="26" t="s">
        <v>215</v>
      </c>
      <c r="D135" s="27" t="s">
        <v>225</v>
      </c>
      <c r="E135" s="13" t="s">
        <v>269</v>
      </c>
      <c r="F135" s="14">
        <v>3341300</v>
      </c>
    </row>
    <row r="136" spans="1:6" ht="94.5" x14ac:dyDescent="0.25">
      <c r="A136" s="22" t="s">
        <v>107</v>
      </c>
      <c r="B136" s="23" t="s">
        <v>169</v>
      </c>
      <c r="C136" s="23" t="s">
        <v>216</v>
      </c>
      <c r="D136" s="24" t="s">
        <v>225</v>
      </c>
      <c r="E136" s="13" t="s">
        <v>270</v>
      </c>
      <c r="F136" s="14">
        <v>436800</v>
      </c>
    </row>
    <row r="137" spans="1:6" ht="252" x14ac:dyDescent="0.25">
      <c r="A137" s="25" t="s">
        <v>107</v>
      </c>
      <c r="B137" s="26" t="s">
        <v>181</v>
      </c>
      <c r="C137" s="26" t="s">
        <v>217</v>
      </c>
      <c r="D137" s="27" t="s">
        <v>225</v>
      </c>
      <c r="E137" s="13" t="s">
        <v>271</v>
      </c>
      <c r="F137" s="14">
        <v>29848200</v>
      </c>
    </row>
    <row r="138" spans="1:6" ht="94.5" x14ac:dyDescent="0.25">
      <c r="A138" s="22" t="s">
        <v>107</v>
      </c>
      <c r="B138" s="23" t="s">
        <v>182</v>
      </c>
      <c r="C138" s="23" t="s">
        <v>2</v>
      </c>
      <c r="D138" s="24" t="s">
        <v>225</v>
      </c>
      <c r="E138" s="13" t="s">
        <v>272</v>
      </c>
      <c r="F138" s="14">
        <v>35275700</v>
      </c>
    </row>
    <row r="139" spans="1:6" ht="47.25" x14ac:dyDescent="0.25">
      <c r="A139" s="25" t="s">
        <v>107</v>
      </c>
      <c r="B139" s="26" t="s">
        <v>183</v>
      </c>
      <c r="C139" s="26" t="s">
        <v>2</v>
      </c>
      <c r="D139" s="27" t="s">
        <v>225</v>
      </c>
      <c r="E139" s="13" t="s">
        <v>47</v>
      </c>
      <c r="F139" s="14">
        <v>1269500</v>
      </c>
    </row>
    <row r="140" spans="1:6" ht="47.25" x14ac:dyDescent="0.25">
      <c r="A140" s="22" t="s">
        <v>107</v>
      </c>
      <c r="B140" s="23" t="s">
        <v>171</v>
      </c>
      <c r="C140" s="23" t="s">
        <v>218</v>
      </c>
      <c r="D140" s="24" t="s">
        <v>225</v>
      </c>
      <c r="E140" s="13" t="s">
        <v>273</v>
      </c>
      <c r="F140" s="14">
        <v>224274.24</v>
      </c>
    </row>
    <row r="141" spans="1:6" ht="47.25" x14ac:dyDescent="0.25">
      <c r="A141" s="25" t="s">
        <v>107</v>
      </c>
      <c r="B141" s="26" t="s">
        <v>180</v>
      </c>
      <c r="C141" s="26" t="s">
        <v>2</v>
      </c>
      <c r="D141" s="27" t="s">
        <v>224</v>
      </c>
      <c r="E141" s="13" t="s">
        <v>261</v>
      </c>
      <c r="F141" s="14">
        <v>196967.73</v>
      </c>
    </row>
    <row r="142" spans="1:6" ht="47.25" x14ac:dyDescent="0.25">
      <c r="A142" s="22" t="s">
        <v>107</v>
      </c>
      <c r="B142" s="23" t="s">
        <v>184</v>
      </c>
      <c r="C142" s="23" t="s">
        <v>2</v>
      </c>
      <c r="D142" s="24" t="s">
        <v>224</v>
      </c>
      <c r="E142" s="13" t="s">
        <v>46</v>
      </c>
      <c r="F142" s="14">
        <v>115</v>
      </c>
    </row>
    <row r="143" spans="1:6" ht="47.25" x14ac:dyDescent="0.25">
      <c r="A143" s="25" t="s">
        <v>107</v>
      </c>
      <c r="B143" s="26" t="s">
        <v>173</v>
      </c>
      <c r="C143" s="26" t="s">
        <v>2</v>
      </c>
      <c r="D143" s="27" t="s">
        <v>225</v>
      </c>
      <c r="E143" s="13" t="s">
        <v>249</v>
      </c>
      <c r="F143" s="14">
        <v>-480735.22</v>
      </c>
    </row>
    <row r="144" spans="1:6" ht="47.25" x14ac:dyDescent="0.25">
      <c r="A144" s="22" t="s">
        <v>108</v>
      </c>
      <c r="B144" s="23" t="s">
        <v>88</v>
      </c>
      <c r="C144" s="23" t="s">
        <v>2</v>
      </c>
      <c r="D144" s="24" t="s">
        <v>22</v>
      </c>
      <c r="E144" s="13" t="s">
        <v>65</v>
      </c>
      <c r="F144" s="14">
        <f>SUM(F145:F150)</f>
        <v>285432399.16000003</v>
      </c>
    </row>
    <row r="145" spans="1:6" ht="31.5" x14ac:dyDescent="0.25">
      <c r="A145" s="22" t="s">
        <v>108</v>
      </c>
      <c r="B145" s="23" t="s">
        <v>161</v>
      </c>
      <c r="C145" s="23" t="s">
        <v>2</v>
      </c>
      <c r="D145" s="24" t="s">
        <v>223</v>
      </c>
      <c r="E145" s="13" t="s">
        <v>39</v>
      </c>
      <c r="F145" s="14">
        <v>14415.25</v>
      </c>
    </row>
    <row r="146" spans="1:6" ht="31.5" x14ac:dyDescent="0.25">
      <c r="A146" s="22" t="s">
        <v>108</v>
      </c>
      <c r="B146" s="23" t="s">
        <v>185</v>
      </c>
      <c r="C146" s="23" t="s">
        <v>2</v>
      </c>
      <c r="D146" s="24" t="s">
        <v>225</v>
      </c>
      <c r="E146" s="13" t="s">
        <v>72</v>
      </c>
      <c r="F146" s="14">
        <v>90889800</v>
      </c>
    </row>
    <row r="147" spans="1:6" ht="31.5" x14ac:dyDescent="0.25">
      <c r="A147" s="25" t="s">
        <v>108</v>
      </c>
      <c r="B147" s="26" t="s">
        <v>186</v>
      </c>
      <c r="C147" s="26" t="s">
        <v>2</v>
      </c>
      <c r="D147" s="27" t="s">
        <v>225</v>
      </c>
      <c r="E147" s="13" t="s">
        <v>274</v>
      </c>
      <c r="F147" s="14">
        <v>123700600</v>
      </c>
    </row>
    <row r="148" spans="1:6" ht="63" x14ac:dyDescent="0.25">
      <c r="A148" s="22" t="s">
        <v>108</v>
      </c>
      <c r="B148" s="23" t="s">
        <v>187</v>
      </c>
      <c r="C148" s="23" t="s">
        <v>219</v>
      </c>
      <c r="D148" s="24" t="s">
        <v>225</v>
      </c>
      <c r="E148" s="13" t="s">
        <v>275</v>
      </c>
      <c r="F148" s="14">
        <v>23250000</v>
      </c>
    </row>
    <row r="149" spans="1:6" ht="31.5" x14ac:dyDescent="0.25">
      <c r="A149" s="25" t="s">
        <v>108</v>
      </c>
      <c r="B149" s="26" t="s">
        <v>188</v>
      </c>
      <c r="C149" s="26" t="s">
        <v>2</v>
      </c>
      <c r="D149" s="27" t="s">
        <v>225</v>
      </c>
      <c r="E149" s="13" t="s">
        <v>276</v>
      </c>
      <c r="F149" s="14">
        <v>47724700</v>
      </c>
    </row>
    <row r="150" spans="1:6" ht="47.25" x14ac:dyDescent="0.25">
      <c r="A150" s="22" t="s">
        <v>108</v>
      </c>
      <c r="B150" s="23" t="s">
        <v>173</v>
      </c>
      <c r="C150" s="23" t="s">
        <v>2</v>
      </c>
      <c r="D150" s="24" t="s">
        <v>225</v>
      </c>
      <c r="E150" s="13" t="s">
        <v>249</v>
      </c>
      <c r="F150" s="14">
        <v>-147116.09</v>
      </c>
    </row>
    <row r="151" spans="1:6" ht="63" x14ac:dyDescent="0.25">
      <c r="A151" s="22" t="s">
        <v>109</v>
      </c>
      <c r="B151" s="23" t="s">
        <v>88</v>
      </c>
      <c r="C151" s="23" t="s">
        <v>2</v>
      </c>
      <c r="D151" s="24" t="s">
        <v>22</v>
      </c>
      <c r="E151" s="13" t="s">
        <v>48</v>
      </c>
      <c r="F151" s="14">
        <f>F152</f>
        <v>27608.79</v>
      </c>
    </row>
    <row r="152" spans="1:6" ht="47.25" x14ac:dyDescent="0.25">
      <c r="A152" s="22" t="s">
        <v>109</v>
      </c>
      <c r="B152" s="23" t="s">
        <v>132</v>
      </c>
      <c r="C152" s="23" t="s">
        <v>2</v>
      </c>
      <c r="D152" s="24" t="s">
        <v>221</v>
      </c>
      <c r="E152" s="13" t="s">
        <v>7</v>
      </c>
      <c r="F152" s="14">
        <v>27608.79</v>
      </c>
    </row>
    <row r="153" spans="1:6" ht="47.25" x14ac:dyDescent="0.25">
      <c r="A153" s="25" t="s">
        <v>110</v>
      </c>
      <c r="B153" s="26" t="s">
        <v>88</v>
      </c>
      <c r="C153" s="26" t="s">
        <v>2</v>
      </c>
      <c r="D153" s="27" t="s">
        <v>22</v>
      </c>
      <c r="E153" s="13" t="s">
        <v>71</v>
      </c>
      <c r="F153" s="14">
        <f>F154</f>
        <v>162527.79</v>
      </c>
    </row>
    <row r="154" spans="1:6" ht="47.25" x14ac:dyDescent="0.25">
      <c r="A154" s="22" t="s">
        <v>110</v>
      </c>
      <c r="B154" s="23" t="s">
        <v>132</v>
      </c>
      <c r="C154" s="23" t="s">
        <v>2</v>
      </c>
      <c r="D154" s="24" t="s">
        <v>221</v>
      </c>
      <c r="E154" s="13" t="s">
        <v>7</v>
      </c>
      <c r="F154" s="14">
        <v>162527.79</v>
      </c>
    </row>
    <row r="155" spans="1:6" ht="63" x14ac:dyDescent="0.25">
      <c r="A155" s="22" t="s">
        <v>111</v>
      </c>
      <c r="B155" s="23" t="s">
        <v>88</v>
      </c>
      <c r="C155" s="23" t="s">
        <v>2</v>
      </c>
      <c r="D155" s="24" t="s">
        <v>22</v>
      </c>
      <c r="E155" s="13" t="s">
        <v>66</v>
      </c>
      <c r="F155" s="14">
        <f>SUM(F156:F163)</f>
        <v>329539513.69999999</v>
      </c>
    </row>
    <row r="156" spans="1:6" ht="94.5" x14ac:dyDescent="0.25">
      <c r="A156" s="22" t="s">
        <v>111</v>
      </c>
      <c r="B156" s="23" t="s">
        <v>189</v>
      </c>
      <c r="C156" s="23" t="s">
        <v>2</v>
      </c>
      <c r="D156" s="24" t="s">
        <v>220</v>
      </c>
      <c r="E156" s="13" t="s">
        <v>49</v>
      </c>
      <c r="F156" s="14">
        <v>142283689.36000001</v>
      </c>
    </row>
    <row r="157" spans="1:6" ht="78.75" x14ac:dyDescent="0.25">
      <c r="A157" s="25" t="s">
        <v>111</v>
      </c>
      <c r="B157" s="26" t="s">
        <v>190</v>
      </c>
      <c r="C157" s="26" t="s">
        <v>2</v>
      </c>
      <c r="D157" s="27" t="s">
        <v>220</v>
      </c>
      <c r="E157" s="13" t="s">
        <v>50</v>
      </c>
      <c r="F157" s="14">
        <v>1727191.32</v>
      </c>
    </row>
    <row r="158" spans="1:6" ht="78.75" x14ac:dyDescent="0.25">
      <c r="A158" s="22" t="s">
        <v>111</v>
      </c>
      <c r="B158" s="23" t="s">
        <v>191</v>
      </c>
      <c r="C158" s="23" t="s">
        <v>2</v>
      </c>
      <c r="D158" s="24" t="s">
        <v>220</v>
      </c>
      <c r="E158" s="13" t="s">
        <v>51</v>
      </c>
      <c r="F158" s="14">
        <v>32209.69</v>
      </c>
    </row>
    <row r="159" spans="1:6" ht="47.25" x14ac:dyDescent="0.25">
      <c r="A159" s="25" t="s">
        <v>111</v>
      </c>
      <c r="B159" s="26" t="s">
        <v>192</v>
      </c>
      <c r="C159" s="26" t="s">
        <v>2</v>
      </c>
      <c r="D159" s="27" t="s">
        <v>220</v>
      </c>
      <c r="E159" s="13" t="s">
        <v>52</v>
      </c>
      <c r="F159" s="14">
        <v>59684428.390000001</v>
      </c>
    </row>
    <row r="160" spans="1:6" ht="63" x14ac:dyDescent="0.25">
      <c r="A160" s="22" t="s">
        <v>111</v>
      </c>
      <c r="B160" s="23" t="s">
        <v>193</v>
      </c>
      <c r="C160" s="23" t="s">
        <v>2</v>
      </c>
      <c r="D160" s="24" t="s">
        <v>220</v>
      </c>
      <c r="E160" s="13" t="s">
        <v>53</v>
      </c>
      <c r="F160" s="14">
        <v>3805892.21</v>
      </c>
    </row>
    <row r="161" spans="1:6" ht="94.5" x14ac:dyDescent="0.25">
      <c r="A161" s="25" t="s">
        <v>111</v>
      </c>
      <c r="B161" s="26" t="s">
        <v>162</v>
      </c>
      <c r="C161" s="26" t="s">
        <v>2</v>
      </c>
      <c r="D161" s="27" t="s">
        <v>220</v>
      </c>
      <c r="E161" s="13" t="s">
        <v>54</v>
      </c>
      <c r="F161" s="14">
        <v>4060991.59</v>
      </c>
    </row>
    <row r="162" spans="1:6" ht="204.75" x14ac:dyDescent="0.25">
      <c r="A162" s="22" t="s">
        <v>111</v>
      </c>
      <c r="B162" s="23" t="s">
        <v>194</v>
      </c>
      <c r="C162" s="23" t="s">
        <v>2</v>
      </c>
      <c r="D162" s="24" t="s">
        <v>226</v>
      </c>
      <c r="E162" s="13" t="s">
        <v>277</v>
      </c>
      <c r="F162" s="14">
        <v>105882381.22</v>
      </c>
    </row>
    <row r="163" spans="1:6" ht="63" x14ac:dyDescent="0.25">
      <c r="A163" s="25" t="s">
        <v>111</v>
      </c>
      <c r="B163" s="26" t="s">
        <v>195</v>
      </c>
      <c r="C163" s="26" t="s">
        <v>2</v>
      </c>
      <c r="D163" s="27" t="s">
        <v>227</v>
      </c>
      <c r="E163" s="13" t="s">
        <v>55</v>
      </c>
      <c r="F163" s="14">
        <v>12062729.92</v>
      </c>
    </row>
    <row r="164" spans="1:6" ht="31.5" x14ac:dyDescent="0.25">
      <c r="A164" s="22" t="s">
        <v>112</v>
      </c>
      <c r="B164" s="23" t="s">
        <v>88</v>
      </c>
      <c r="C164" s="23" t="s">
        <v>2</v>
      </c>
      <c r="D164" s="24" t="s">
        <v>22</v>
      </c>
      <c r="E164" s="13" t="s">
        <v>278</v>
      </c>
      <c r="F164" s="14">
        <f>F165</f>
        <v>85000</v>
      </c>
    </row>
    <row r="165" spans="1:6" ht="47.25" x14ac:dyDescent="0.25">
      <c r="A165" s="25" t="s">
        <v>112</v>
      </c>
      <c r="B165" s="26" t="s">
        <v>132</v>
      </c>
      <c r="C165" s="26" t="s">
        <v>2</v>
      </c>
      <c r="D165" s="27" t="s">
        <v>221</v>
      </c>
      <c r="E165" s="13" t="s">
        <v>7</v>
      </c>
      <c r="F165" s="14">
        <v>85000</v>
      </c>
    </row>
    <row r="166" spans="1:6" ht="31.5" x14ac:dyDescent="0.25">
      <c r="A166" s="22" t="s">
        <v>113</v>
      </c>
      <c r="B166" s="23" t="s">
        <v>88</v>
      </c>
      <c r="C166" s="23" t="s">
        <v>2</v>
      </c>
      <c r="D166" s="24" t="s">
        <v>22</v>
      </c>
      <c r="E166" s="13" t="s">
        <v>56</v>
      </c>
      <c r="F166" s="14">
        <f>F167+F168+F169</f>
        <v>182282.18</v>
      </c>
    </row>
    <row r="167" spans="1:6" ht="31.5" x14ac:dyDescent="0.25">
      <c r="A167" s="25" t="s">
        <v>113</v>
      </c>
      <c r="B167" s="26" t="s">
        <v>120</v>
      </c>
      <c r="C167" s="26" t="s">
        <v>2</v>
      </c>
      <c r="D167" s="27" t="s">
        <v>221</v>
      </c>
      <c r="E167" s="13" t="s">
        <v>229</v>
      </c>
      <c r="F167" s="14">
        <v>30000</v>
      </c>
    </row>
    <row r="168" spans="1:6" ht="47.25" x14ac:dyDescent="0.25">
      <c r="A168" s="22" t="s">
        <v>113</v>
      </c>
      <c r="B168" s="23" t="s">
        <v>196</v>
      </c>
      <c r="C168" s="23" t="s">
        <v>2</v>
      </c>
      <c r="D168" s="24" t="s">
        <v>221</v>
      </c>
      <c r="E168" s="13" t="s">
        <v>77</v>
      </c>
      <c r="F168" s="14">
        <v>5282.18</v>
      </c>
    </row>
    <row r="169" spans="1:6" ht="31.5" x14ac:dyDescent="0.25">
      <c r="A169" s="25" t="s">
        <v>113</v>
      </c>
      <c r="B169" s="26" t="s">
        <v>122</v>
      </c>
      <c r="C169" s="26" t="s">
        <v>2</v>
      </c>
      <c r="D169" s="27" t="s">
        <v>221</v>
      </c>
      <c r="E169" s="13" t="s">
        <v>6</v>
      </c>
      <c r="F169" s="14">
        <v>147000</v>
      </c>
    </row>
    <row r="170" spans="1:6" ht="31.5" x14ac:dyDescent="0.25">
      <c r="A170" s="22" t="s">
        <v>114</v>
      </c>
      <c r="B170" s="23" t="s">
        <v>88</v>
      </c>
      <c r="C170" s="23" t="s">
        <v>2</v>
      </c>
      <c r="D170" s="24" t="s">
        <v>22</v>
      </c>
      <c r="E170" s="13" t="s">
        <v>78</v>
      </c>
      <c r="F170" s="14">
        <f>F171+F172</f>
        <v>105000</v>
      </c>
    </row>
    <row r="171" spans="1:6" ht="47.25" x14ac:dyDescent="0.25">
      <c r="A171" s="22" t="s">
        <v>114</v>
      </c>
      <c r="B171" s="23" t="s">
        <v>197</v>
      </c>
      <c r="C171" s="23" t="s">
        <v>2</v>
      </c>
      <c r="D171" s="24" t="s">
        <v>221</v>
      </c>
      <c r="E171" s="13" t="s">
        <v>279</v>
      </c>
      <c r="F171" s="14">
        <v>10000</v>
      </c>
    </row>
    <row r="172" spans="1:6" ht="78.75" x14ac:dyDescent="0.25">
      <c r="A172" s="22" t="s">
        <v>114</v>
      </c>
      <c r="B172" s="23" t="s">
        <v>133</v>
      </c>
      <c r="C172" s="23" t="s">
        <v>2</v>
      </c>
      <c r="D172" s="24" t="s">
        <v>221</v>
      </c>
      <c r="E172" s="13" t="s">
        <v>76</v>
      </c>
      <c r="F172" s="14">
        <v>95000</v>
      </c>
    </row>
    <row r="173" spans="1:6" x14ac:dyDescent="0.25">
      <c r="F173" s="3"/>
    </row>
    <row r="174" spans="1:6" x14ac:dyDescent="0.25">
      <c r="F174" s="3"/>
    </row>
    <row r="175" spans="1:6" x14ac:dyDescent="0.25">
      <c r="F175" s="3"/>
    </row>
    <row r="176" spans="1:6" x14ac:dyDescent="0.25">
      <c r="F176" s="3"/>
    </row>
    <row r="177" spans="6:6" x14ac:dyDescent="0.25">
      <c r="F177" s="3"/>
    </row>
    <row r="178" spans="6:6" x14ac:dyDescent="0.25">
      <c r="F178" s="3"/>
    </row>
    <row r="179" spans="6:6" x14ac:dyDescent="0.25">
      <c r="F179" s="3"/>
    </row>
    <row r="180" spans="6:6" x14ac:dyDescent="0.25">
      <c r="F180" s="3"/>
    </row>
    <row r="181" spans="6:6" x14ac:dyDescent="0.25">
      <c r="F181" s="3"/>
    </row>
    <row r="182" spans="6:6" x14ac:dyDescent="0.25">
      <c r="F182" s="3"/>
    </row>
    <row r="183" spans="6:6" x14ac:dyDescent="0.25">
      <c r="F183" s="3"/>
    </row>
    <row r="184" spans="6:6" x14ac:dyDescent="0.25">
      <c r="F184" s="3"/>
    </row>
    <row r="185" spans="6:6" x14ac:dyDescent="0.25">
      <c r="F185" s="3"/>
    </row>
    <row r="186" spans="6:6" x14ac:dyDescent="0.25">
      <c r="F186" s="3"/>
    </row>
    <row r="187" spans="6:6" x14ac:dyDescent="0.25">
      <c r="F187" s="3"/>
    </row>
    <row r="188" spans="6:6" x14ac:dyDescent="0.25">
      <c r="F188" s="3"/>
    </row>
    <row r="189" spans="6:6" x14ac:dyDescent="0.25">
      <c r="F189" s="3"/>
    </row>
    <row r="190" spans="6:6" x14ac:dyDescent="0.25">
      <c r="F190" s="3"/>
    </row>
    <row r="191" spans="6:6" x14ac:dyDescent="0.25">
      <c r="F191" s="3"/>
    </row>
    <row r="192" spans="6:6" x14ac:dyDescent="0.25">
      <c r="F192" s="3"/>
    </row>
    <row r="193" spans="6:6" x14ac:dyDescent="0.25">
      <c r="F193" s="3"/>
    </row>
    <row r="194" spans="6:6" x14ac:dyDescent="0.25">
      <c r="F194" s="3"/>
    </row>
    <row r="195" spans="6:6" x14ac:dyDescent="0.25">
      <c r="F195" s="3"/>
    </row>
    <row r="196" spans="6:6" x14ac:dyDescent="0.25">
      <c r="F196" s="3"/>
    </row>
    <row r="197" spans="6:6" x14ac:dyDescent="0.25">
      <c r="F197" s="3"/>
    </row>
    <row r="198" spans="6:6" x14ac:dyDescent="0.25">
      <c r="F198" s="3"/>
    </row>
    <row r="199" spans="6:6" x14ac:dyDescent="0.25">
      <c r="F199" s="3"/>
    </row>
    <row r="200" spans="6:6" x14ac:dyDescent="0.25">
      <c r="F200" s="3"/>
    </row>
    <row r="201" spans="6:6" x14ac:dyDescent="0.25">
      <c r="F201" s="3"/>
    </row>
    <row r="202" spans="6:6" x14ac:dyDescent="0.25">
      <c r="F202" s="3"/>
    </row>
    <row r="203" spans="6:6" x14ac:dyDescent="0.25">
      <c r="F203" s="3"/>
    </row>
    <row r="204" spans="6:6" x14ac:dyDescent="0.25">
      <c r="F204" s="3"/>
    </row>
    <row r="205" spans="6:6" x14ac:dyDescent="0.25">
      <c r="F205" s="3"/>
    </row>
    <row r="206" spans="6:6" x14ac:dyDescent="0.25">
      <c r="F206" s="3"/>
    </row>
    <row r="207" spans="6:6" x14ac:dyDescent="0.25">
      <c r="F207" s="3"/>
    </row>
    <row r="208" spans="6:6" x14ac:dyDescent="0.25">
      <c r="F208" s="3"/>
    </row>
    <row r="209" spans="6:6" x14ac:dyDescent="0.25">
      <c r="F209" s="3"/>
    </row>
    <row r="210" spans="6:6" x14ac:dyDescent="0.25">
      <c r="F210" s="3"/>
    </row>
    <row r="211" spans="6:6" x14ac:dyDescent="0.25">
      <c r="F211" s="3"/>
    </row>
    <row r="212" spans="6:6" x14ac:dyDescent="0.25">
      <c r="F212" s="3"/>
    </row>
    <row r="213" spans="6:6" x14ac:dyDescent="0.25">
      <c r="F213" s="3"/>
    </row>
    <row r="214" spans="6:6" x14ac:dyDescent="0.25">
      <c r="F214" s="3"/>
    </row>
    <row r="215" spans="6:6" x14ac:dyDescent="0.25">
      <c r="F215" s="3"/>
    </row>
    <row r="216" spans="6:6" x14ac:dyDescent="0.25">
      <c r="F216" s="3"/>
    </row>
    <row r="217" spans="6:6" x14ac:dyDescent="0.25">
      <c r="F217" s="3"/>
    </row>
    <row r="218" spans="6:6" x14ac:dyDescent="0.25">
      <c r="F218" s="3"/>
    </row>
    <row r="219" spans="6:6" x14ac:dyDescent="0.25">
      <c r="F219" s="3"/>
    </row>
  </sheetData>
  <mergeCells count="8">
    <mergeCell ref="A11:D11"/>
    <mergeCell ref="E1:F1"/>
    <mergeCell ref="E2:F2"/>
    <mergeCell ref="E3:F3"/>
    <mergeCell ref="E4:F4"/>
    <mergeCell ref="A6:F6"/>
    <mergeCell ref="A7:F7"/>
    <mergeCell ref="A10:D10"/>
  </mergeCells>
  <pageMargins left="0.98425196850393704" right="0.19685039370078741" top="0.35433070866141736" bottom="0.55118110236220474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 1 (2)</vt:lpstr>
      <vt:lpstr>'приложение  1 (2)'!Заголовки_для_печати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Людмила Александровна Зверева</cp:lastModifiedBy>
  <cp:lastPrinted>2018-03-01T12:03:32Z</cp:lastPrinted>
  <dcterms:created xsi:type="dcterms:W3CDTF">2015-03-13T04:02:48Z</dcterms:created>
  <dcterms:modified xsi:type="dcterms:W3CDTF">2018-03-01T12:03:36Z</dcterms:modified>
</cp:coreProperties>
</file>