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4 -й созыв\публичные слушания\исполнение бюджета за 2018 год\"/>
    </mc:Choice>
  </mc:AlternateContent>
  <bookViews>
    <workbookView xWindow="480" yWindow="90" windowWidth="19440" windowHeight="11265"/>
  </bookViews>
  <sheets>
    <sheet name="приложение  1 (2)" sheetId="2" r:id="rId1"/>
  </sheets>
  <definedNames>
    <definedName name="_xlnm._FilterDatabase" localSheetId="0" hidden="1">'приложение  1 (2)'!$A$9:$F$203</definedName>
    <definedName name="_xlnm.Print_Titles" localSheetId="0">'приложение  1 (2)'!$10:$12</definedName>
  </definedNames>
  <calcPr calcId="152511"/>
</workbook>
</file>

<file path=xl/calcChain.xml><?xml version="1.0" encoding="utf-8"?>
<calcChain xmlns="http://schemas.openxmlformats.org/spreadsheetml/2006/main">
  <c r="F142" i="2" l="1"/>
  <c r="F84" i="2"/>
  <c r="F109" i="2"/>
  <c r="F133" i="2"/>
  <c r="F144" i="2"/>
  <c r="F173" i="2"/>
  <c r="F139" i="2" l="1"/>
  <c r="F64" i="2" l="1"/>
  <c r="F201" i="2"/>
  <c r="F198" i="2"/>
  <c r="F186" i="2"/>
  <c r="F182" i="2"/>
  <c r="F180" i="2"/>
  <c r="F130" i="2"/>
  <c r="F107" i="2"/>
  <c r="F82" i="2"/>
  <c r="F77" i="2"/>
  <c r="F25" i="2"/>
  <c r="F38" i="2" l="1"/>
  <c r="F20" i="2"/>
  <c r="F14" i="2"/>
  <c r="F189" i="2" l="1"/>
  <c r="F184" i="2"/>
  <c r="F79" i="2"/>
  <c r="F75" i="2"/>
  <c r="F73" i="2"/>
  <c r="F36" i="2"/>
  <c r="F34" i="2"/>
  <c r="F32" i="2"/>
  <c r="F13" i="2" s="1"/>
</calcChain>
</file>

<file path=xl/sharedStrings.xml><?xml version="1.0" encoding="utf-8"?>
<sst xmlns="http://schemas.openxmlformats.org/spreadsheetml/2006/main" count="857" uniqueCount="315">
  <si>
    <t>048</t>
  </si>
  <si>
    <t>УПРАВЛЕНИЕ ФЕДЕРАЛЬНОЙ СЛУЖБЫ ПО НАДЗОРУ В СФЕРЕ ПРИРОДОПОЛЬЗОВАНИЯ ПО РЕСПУБЛИКЕ БАШКОРТОСТАН</t>
  </si>
  <si>
    <t>0000</t>
  </si>
  <si>
    <t>Плата за выбросы загрязняющих веществ в атмосферный воздух стационарными объектами</t>
  </si>
  <si>
    <t>Денежные взыскания (штрафы) за нарушение законодательства в области охраны окружающей среды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</si>
  <si>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</si>
  <si>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</si>
  <si>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</si>
  <si>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</si>
  <si>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</si>
  <si>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ФЕДЕРАЛЬНОЙ СЛУЖБЫ ПО НАДЗОРУ В СФЕРЕ ЗАЩИТЫ ПРАВ ПОТРЕБИТЕЛЕЙ И БЛАГОПОЛУЧИЯ ЧЕЛОВЕКА ПО РЕСПУБЛИКЕ БАШКОРТОСТАН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</si>
  <si>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</si>
  <si>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</si>
  <si>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</si>
  <si>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</si>
  <si>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</si>
  <si>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</si>
  <si>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</si>
  <si>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</si>
  <si>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</si>
  <si>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</si>
  <si>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</si>
  <si>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</si>
  <si>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</si>
  <si>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</si>
  <si>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</si>
  <si>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</si>
  <si>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 на добычу общераспространенных полезных ископаемых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</si>
  <si>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</si>
  <si>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</si>
  <si>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</si>
  <si>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</si>
  <si>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</si>
  <si>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земельного законодательства</t>
  </si>
  <si>
    <t>Прочие доходы от компенсации затрат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</si>
  <si>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</si>
  <si>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неналоговые доходы бюджетов городских округов</t>
  </si>
  <si>
    <t>Государственная пошлина за выдачу разрешения на установку рекламной конструкции</t>
  </si>
  <si>
    <t>Доходы от эксплуатации и использования имущества автомобильных дорог, находящихся в собственности городских округов</t>
  </si>
  <si>
    <t>Прочие доходы от оказания платных услуг (работ) получателями средств бюджетов городских округов</t>
  </si>
  <si>
    <t>Доходы бюджетов городских округов от возврата автономными учреждениями остатков субсидий прошлых лет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</si>
  <si>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</si>
  <si>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ГОСУДАРСТВЕННАЯ ИНСПЕКЦИЯ ПО НАДЗОРУ ЗА ТЕХНИЧЕСКИМ СОСТОЯНИЕМ САМОХОДНЫХ МАШИН И ДРУГИХ ВИДОВ ТЕХНИКИ РЕСПУБЛИКИ БАШКОРТОСТАН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</si>
  <si>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</si>
  <si>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</si>
  <si>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</si>
  <si>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</si>
  <si>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</si>
  <si>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</si>
  <si>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</si>
  <si>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МИНИСТЕРСТВО ПРИРОДОПОЛЬЗОВАНИЯ И ЭКОЛОГИИ РЕСПУБЛИКИ БАШКОРТОСТАН</t>
  </si>
  <si>
    <t>Кассовое исполнение</t>
  </si>
  <si>
    <t>МЕЖРАЙОННАЯ ИНСПЕКЦИЯ ФЕДЕРАЛЬНОЙ НАЛОГОВОЙ СЛУЖБЫ РОССИИ № 25 ПО РЕСПУБЛИКЕ БАШКОРТОСТАН</t>
  </si>
  <si>
    <t>УПРАВЛЕНИЕ ФЕДЕРАЛЬНОЙ СЛУЖБЫ ГОСУДАРСТВЕННОЙ РЕГИСТРАЦИИ, КАДАСТРА И КАРТОГРАФИИ ПО РЕСПУБЛИКЕ БАШКОРТОСТАН</t>
  </si>
  <si>
    <t>АДМИНИСТРАЦИЯ ГОРОДСКОГО ОКРУГА ГОРОД САЛАВАТ РЕСПУБЛИКИ БАШКОРТОСТАН</t>
  </si>
  <si>
    <t>УПРАВЛЕНИЕ ГОРОДСКОГО ХОЗЯЙСТВА АДМИНИСТРАЦИИ ГОРОДСКОГО ОКРУГА ГОРОД САЛАВАТ РЕСПУБЛИКИ БАШКОРТОСТАН</t>
  </si>
  <si>
    <t>ОТДЕЛ КУЛЬТУРЫ АДМИНИСТРАЦИИ ГОРОДСКОГО ОКРУГА ГОРОД САЛАВАТ РЕСПУБЛИКИ БАШКОРТОСТАН</t>
  </si>
  <si>
    <t>ФИНАНСОВОЕ УПРАВЛЕНИЕ АДМИНИСТРАЦИИ ГОРОДСКОГО ОКРУГА ГОРОД САЛАВАТ РЕСПУБЛИКИ БАШКОРТОСТАН</t>
  </si>
  <si>
    <t>КОМИТЕТ ПО УПРАВЛЕНИЮ СОБСТВЕННОСТЬЮ МИНИСТЕРСТВА ЗЕМЕЛЬНЫХ И ИМУЩЕСТВЕННЫХ ОТНОШЕНИЙ РЕСПУБЛИКИ БАШКОРТОСТАН ПО ГОРОДУ САЛАВАТУ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</si>
  <si>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</si>
  <si>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УПРАВЛЕНИЕ ФЕДЕРАЛЬНОЙ АНТИМОНОПОЛЬНОЙ СЛУЖБЫ ПО РЕСПУБЛИКЕ БАШКОРТОСТАН</t>
  </si>
  <si>
    <t>Земельный налог с организаций, обладающих земельным участком, расположенным в границах городских округов</t>
  </si>
  <si>
    <t>ГОСУДАРСТВЕННЫЙ КОМИТЕТ РЕСПУБЛИКИ БАШКОРТОСТАН ПО ЖИЛИЩНОМУ И СТРОИТЕЛЬНОМУ НАДЗОРУ</t>
  </si>
  <si>
    <t>Дотации бюджетам городских округов на выравнивание бюджетной обеспеченности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</si>
  <si>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</si>
  <si>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ГОСУДАРСТВЕННАЯ ИНСПЕКЦИЯ ТРУДА В РЕСПУБЛИКЕ БАШКОРТОСТАН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</si>
  <si>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</si>
  <si>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охране и использовании животного мира</t>
  </si>
  <si>
    <t>МИНИСТЕРСТВО ФИНАНСОВ РЕСПУБЛИКИ БАШКОРТОСТАН</t>
  </si>
  <si>
    <t>7216</t>
  </si>
  <si>
    <t>6240</t>
  </si>
  <si>
    <t xml:space="preserve">Доходы бюджета городского округа город Салават Республики Башкортостан 
</t>
  </si>
  <si>
    <t>(в рублях)</t>
  </si>
  <si>
    <t>0000000000</t>
  </si>
  <si>
    <t>100</t>
  </si>
  <si>
    <t>141</t>
  </si>
  <si>
    <t>150</t>
  </si>
  <si>
    <t>161</t>
  </si>
  <si>
    <t>177</t>
  </si>
  <si>
    <t>182</t>
  </si>
  <si>
    <t>188</t>
  </si>
  <si>
    <t>318</t>
  </si>
  <si>
    <t>321</t>
  </si>
  <si>
    <t>704</t>
  </si>
  <si>
    <t>706</t>
  </si>
  <si>
    <t>732</t>
  </si>
  <si>
    <t>757</t>
  </si>
  <si>
    <t>775</t>
  </si>
  <si>
    <t>792</t>
  </si>
  <si>
    <t>815</t>
  </si>
  <si>
    <t>817</t>
  </si>
  <si>
    <t>863</t>
  </si>
  <si>
    <t>890</t>
  </si>
  <si>
    <t>892</t>
  </si>
  <si>
    <t>1120101001</t>
  </si>
  <si>
    <t>1120107001</t>
  </si>
  <si>
    <t>1162502001</t>
  </si>
  <si>
    <t>1162505001</t>
  </si>
  <si>
    <t>1030223001</t>
  </si>
  <si>
    <t>1030224001</t>
  </si>
  <si>
    <t>1030225001</t>
  </si>
  <si>
    <t>1030226001</t>
  </si>
  <si>
    <t>1160801001</t>
  </si>
  <si>
    <t>1160802001</t>
  </si>
  <si>
    <t>1162508404</t>
  </si>
  <si>
    <t>1162800001</t>
  </si>
  <si>
    <t>1164300001</t>
  </si>
  <si>
    <t>1169004004</t>
  </si>
  <si>
    <t>1163304004</t>
  </si>
  <si>
    <t>1010201001</t>
  </si>
  <si>
    <t>1010202001</t>
  </si>
  <si>
    <t>1010203001</t>
  </si>
  <si>
    <t>1010204001</t>
  </si>
  <si>
    <t>1050101101</t>
  </si>
  <si>
    <t>1050101201</t>
  </si>
  <si>
    <t>1050102101</t>
  </si>
  <si>
    <t>1050102201</t>
  </si>
  <si>
    <t>1050105001</t>
  </si>
  <si>
    <t>1050201002</t>
  </si>
  <si>
    <t>1050202002</t>
  </si>
  <si>
    <t>1050301001</t>
  </si>
  <si>
    <t>1050302001</t>
  </si>
  <si>
    <t>1050401002</t>
  </si>
  <si>
    <t>1060102004</t>
  </si>
  <si>
    <t>1060603204</t>
  </si>
  <si>
    <t>1060604204</t>
  </si>
  <si>
    <t>1070102001</t>
  </si>
  <si>
    <t>1080301001</t>
  </si>
  <si>
    <t>1160301001</t>
  </si>
  <si>
    <t>1160303001</t>
  </si>
  <si>
    <t>1160600001</t>
  </si>
  <si>
    <t>1163001301</t>
  </si>
  <si>
    <t>1163003001</t>
  </si>
  <si>
    <t>1162506001</t>
  </si>
  <si>
    <t>1130299404</t>
  </si>
  <si>
    <t>1110904404</t>
  </si>
  <si>
    <t>1130199404</t>
  </si>
  <si>
    <t>1165102002</t>
  </si>
  <si>
    <t>1170504004</t>
  </si>
  <si>
    <t>2022005104</t>
  </si>
  <si>
    <t>2022999904</t>
  </si>
  <si>
    <t>2023002404</t>
  </si>
  <si>
    <t>2023508204</t>
  </si>
  <si>
    <t>2024999904</t>
  </si>
  <si>
    <t>2070405004</t>
  </si>
  <si>
    <t>2196001004</t>
  </si>
  <si>
    <t>1080715001</t>
  </si>
  <si>
    <t>1110903404</t>
  </si>
  <si>
    <t>2022021604</t>
  </si>
  <si>
    <t>2022555504</t>
  </si>
  <si>
    <t>2022502704</t>
  </si>
  <si>
    <t>2022551904</t>
  </si>
  <si>
    <t>2180401004</t>
  </si>
  <si>
    <t>2023002904</t>
  </si>
  <si>
    <t>2023526004</t>
  </si>
  <si>
    <t>2180402004</t>
  </si>
  <si>
    <t>2021500104</t>
  </si>
  <si>
    <t>2021500204</t>
  </si>
  <si>
    <t>2021999904</t>
  </si>
  <si>
    <t>2022999804</t>
  </si>
  <si>
    <t>1110501204</t>
  </si>
  <si>
    <t>1110502404</t>
  </si>
  <si>
    <t>1110503404</t>
  </si>
  <si>
    <t>1110507404</t>
  </si>
  <si>
    <t>1110701404</t>
  </si>
  <si>
    <t>1140204304</t>
  </si>
  <si>
    <t>1140601204</t>
  </si>
  <si>
    <t>1162503001</t>
  </si>
  <si>
    <t>1161804004</t>
  </si>
  <si>
    <t>7212</t>
  </si>
  <si>
    <t>120</t>
  </si>
  <si>
    <t>140</t>
  </si>
  <si>
    <t>130</t>
  </si>
  <si>
    <t>180</t>
  </si>
  <si>
    <t>151</t>
  </si>
  <si>
    <t>410</t>
  </si>
  <si>
    <t>430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</si>
  <si>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</si>
  <si>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</si>
  <si>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</si>
  <si>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</si>
  <si>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Земельный налог с физических лиц, обладающих земельным участком, расположенным в границах городских округов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</si>
  <si>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</si>
  <si>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УПРАВЛЕНИЕ МИНИСТЕРСТВА ЮСТИЦИИ РОССИЙСКОЙ ФЕДЕРАЦИИ ПО РЕСПУБЛИКЕ БАШКОРТОСТАН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</si>
  <si>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</si>
  <si>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городских округов на реализацию мероприятий государственной программы Российской Федерации «Доступная среда» на 2011–2020 годы</t>
  </si>
  <si>
    <t>Субсидии бюджетам городских округов на поддержку отрасли культуры</t>
  </si>
  <si>
    <t>Доходы бюджетов городских округов от возврата бюджетными учреждениями остатков субсидий прошлых лет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</si>
  <si>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</si>
  <si>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</si>
  <si>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Дотации бюджетам городских округов на поддержку мер по обеспечению сбалансированности бюджетов</t>
  </si>
  <si>
    <t>Денежные взыскания (штрафы) за нарушение бюджетного законодательства (в части бюджетов городских округов)</t>
  </si>
  <si>
    <t>УПРАВЛЕНИЕ ФЕДЕРАЛЬНОГО КАЗНАЧЕЙСТВА ПО РЕСПУБЛИКЕ БАШКОРТОСТАН</t>
  </si>
  <si>
    <t>ОТДЕЛ МИНИСТЕРСТВА ВНУТРЕННИХ ДЕЛ РОССИЙСКОЙ ФЕДЕРАЦИИ ПО ГОРОДУ САЛАВАТУ (ОГИБДД ОТДЕЛА МИНИСТЕРСТВА ВНУТРЕННИХ ДЕЛ РОССИЙСКОЙ ФЕДЕРАЦИИ ПО ГОРОДУ САЛАВАТУ)</t>
  </si>
  <si>
    <t>ОТДЕЛ МУНИЦИПАЛЬНОГО КОНТРОЛЯ АДМИНИСТРАЦИИ ГОРОДСКОГО ОКРУГА ГОРОД САЛАВАТ РЕСПУБЛИКИ БАШКОРТОСТАН</t>
  </si>
  <si>
    <t>ФКУ "ЦЕНТР ГОСУДАРСТВЕННОЙ ИНСПЕКЦИИ ПО МАЛОМЕРНЫМ СУДАМ МЧС  РОССИИ ПО РЕСПУБЛИКЕ БАШКОРТОСТАН"</t>
  </si>
  <si>
    <t>1120104101</t>
  </si>
  <si>
    <t>Плата за размещение отходов производства</t>
  </si>
  <si>
    <t>за 2018 год по кодам классификации доходов бюджета</t>
  </si>
  <si>
    <t>1010205001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</si>
  <si>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</si>
  <si>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1060201002</t>
  </si>
  <si>
    <t>Налог на имущество организаций по имуществу, не входящему в Единую систему газоснабжения</t>
  </si>
  <si>
    <t>1090405204</t>
  </si>
  <si>
    <t>Земельный налог (по обязательствам, возникшим до 1 января 2006 года), мобилизуемый на территориях городских округов</t>
  </si>
  <si>
    <t>1162104004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</si>
  <si>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</si>
  <si>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ПРОКУРАТУРА РЕСПУБЛИКИ БАШКОРТОСТАН</t>
  </si>
  <si>
    <t>КОНТРОЛЬНО-СЧЕТНАЯ ПАЛАТА ГОРОДСКОГО ОКРУГА ГОРОД САЛАВАТ РЕСПУБЛИКИ БАШКОРТОСТАН</t>
  </si>
  <si>
    <t>СОВЕТ ГОРОДСКОГО ОКРУГА ГОРОД САЛАВАТ РЕСПУБЛИКИ БАШКОРТОСТАН</t>
  </si>
  <si>
    <t>1080717301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</si>
  <si>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</si>
  <si>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733</t>
  </si>
  <si>
    <t>1164600004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</si>
  <si>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</si>
  <si>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ОТДЕЛ СТРОИТЕЛЬСТВА, ТРАНСПОРТА И СВЯЗИ АДМИНИСТРАЦИИ ГОРОДСКОГО ОКРУГА ГОРОД САЛАВАТ РЕСПУБЛИКИ БАШКОРТОСТАН</t>
  </si>
  <si>
    <t>КОМИТЕТ ПО ФИЗИЧЕСКОЙ КУЛЬТУРЕ И СПОРТУ АДМИНИСТРАЦИИ ГОРОДСКОГО ОКРУГА ГОРОД САЛАВАТ РЕСПУБЛИКИ БАШКОРТОСТАН</t>
  </si>
  <si>
    <t>793</t>
  </si>
  <si>
    <t>УПРАВЛЕНИЕ ЦЕНТРАЛИЗОВАННОЙ БУХГАЛТЕРИИ АДМИНИСТРАЦИИ ГОРОДСКОГО ОКРУГА ГОРОД САЛАВАТ РЕСПУБЛИКИ БАШКОРТОСТАН</t>
  </si>
  <si>
    <t>814</t>
  </si>
  <si>
    <t>ГОСУДАРСТВЕННЫЙ КОМИТЕТ РЕСПУБЛИКИ БАШКОРТОСТАН ПО ТОРГОВЛЕ И ЗАЩИТЕ ПРАВ ПОТРЕБИТЕЛЕЙ</t>
  </si>
  <si>
    <t>главного админи-стратора</t>
  </si>
  <si>
    <t>доходов бюджета</t>
  </si>
  <si>
    <t>Наименование показателя</t>
  </si>
  <si>
    <t>Код бюджетной классификации</t>
  </si>
  <si>
    <t xml:space="preserve">                                                                 Приложение № 1</t>
  </si>
  <si>
    <t xml:space="preserve">                                                                 к решению Совета городского</t>
  </si>
  <si>
    <t xml:space="preserve">                                                                 округа город Салават</t>
  </si>
  <si>
    <t xml:space="preserve">                                                                 Республики Башкортостан</t>
  </si>
  <si>
    <t>5511</t>
  </si>
  <si>
    <t>7220</t>
  </si>
  <si>
    <t>7221</t>
  </si>
  <si>
    <t>7249</t>
  </si>
  <si>
    <t>7306</t>
  </si>
  <si>
    <t>7308</t>
  </si>
  <si>
    <t>7309</t>
  </si>
  <si>
    <t>7321</t>
  </si>
  <si>
    <t>7335</t>
  </si>
  <si>
    <t>7336</t>
  </si>
  <si>
    <t>2023512004</t>
  </si>
  <si>
    <t>2022556004</t>
  </si>
  <si>
    <t>7233</t>
  </si>
  <si>
    <t>7247</t>
  </si>
  <si>
    <t>7248</t>
  </si>
  <si>
    <t>7314</t>
  </si>
  <si>
    <t>7334</t>
  </si>
  <si>
    <t>7405</t>
  </si>
  <si>
    <t>6340</t>
  </si>
  <si>
    <t>6600</t>
  </si>
  <si>
    <t>Поступления в бюджеты городских округов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</si>
  <si>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>Поступления в бюджеты городских округов от юридических лиц на финансовое обеспечение реализации проектов развития общественной инфраструктуры, основанных на местных инициативах</t>
  </si>
  <si>
    <t>Поступления сумм долевого финансирования от населения, на реализацию проектов по благоустройству дворовых территорий, основанных на местных инициативах</t>
  </si>
  <si>
    <t>7204</t>
  </si>
  <si>
    <t>7205</t>
  </si>
  <si>
    <t>7208</t>
  </si>
  <si>
    <t>7252</t>
  </si>
  <si>
    <t>7302</t>
  </si>
  <si>
    <t>7303</t>
  </si>
  <si>
    <t>7304</t>
  </si>
  <si>
    <t>7305</t>
  </si>
  <si>
    <t>7310</t>
  </si>
  <si>
    <t>7315</t>
  </si>
  <si>
    <t>7316</t>
  </si>
  <si>
    <t>7317</t>
  </si>
  <si>
    <t>7318</t>
  </si>
  <si>
    <t>7319</t>
  </si>
  <si>
    <t>7330</t>
  </si>
  <si>
    <t>7331</t>
  </si>
  <si>
    <t>7337</t>
  </si>
  <si>
    <t>7103</t>
  </si>
  <si>
    <t>Дотации на поощрение достижения наилучших значений показателей деятельности органов местного самоуправления</t>
  </si>
  <si>
    <t>Субсидии бюджетам городских округов на финансовое обеспечение отдельных полномочий</t>
  </si>
  <si>
    <t>КОМИТЕТ ПО ДЕЛАМ МОЛОДЕЖИ АДМИНИСТРАЦИИ ГОРОДСКОГО ОКРУГА ГОРОД САЛАВАТ РЕСПУБЛИКИ БАШКОРТОСТАН</t>
  </si>
  <si>
    <t>ВСЕГО</t>
  </si>
  <si>
    <t>Cубсидии на 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(2014–2020 годы)»</t>
  </si>
  <si>
    <t>Cубсидии на создание и обеспечение текущего финансирования деятельности бизнес-инкубаторов</t>
  </si>
  <si>
    <t>Cубсидии на предоставление социальных выплат молодым семьям на приобретение (строительство) жилого помещения</t>
  </si>
  <si>
    <t>Cубсидии на предоставление социальных выплат молодым семьям при рождении (усыновлении) ребенка (детей)</t>
  </si>
  <si>
    <t>Поддержка мероприятий муниципальных программ развития субъектов малого и среднего предпринимательства</t>
  </si>
  <si>
    <t>Субвенции на осуществление государственных полномочий по организации и осуществлению деятельности по опеке и попечительству</t>
  </si>
  <si>
    <t>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</si>
  <si>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Субвенции на осуществление государственных полномочий по созданию и обеспечению деятельности административных комиссий</t>
  </si>
  <si>
    <t>Субвенции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</si>
  <si>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Субвенции на 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</si>
  <si>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</si>
  <si>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</si>
  <si>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</si>
  <si>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на софинансирование расходов по содержанию, ремонту, капитальному ремонту, строительству и реконструкции автомобильных дорог общего пользования местного значения</t>
  </si>
  <si>
    <t>Субсидии 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</si>
  <si>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 на поддержку обустройства мест массового отдыха населения (городских парков)</t>
  </si>
  <si>
    <t>Субсидии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жилищно-коммунальной отрасли республики, профессиональной переподготовке и повышению квалификации муниципальных служащих, занимающихся вопросами жилищно-коммунального хозяйства</t>
  </si>
  <si>
    <t>Субсидии на софинансирование проектов развития общественной инфраструктуры, основанных на местных инициативах</t>
  </si>
  <si>
    <t>Реализация проектов по благоустройству дворовых территорий, основанных на местных инициативах</t>
  </si>
  <si>
    <t>Субвенции на 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</si>
  <si>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Субвенции на осуществление государственных полномочий по организации проведения мероприятий по отлову и содержанию безнадзорных животных</t>
  </si>
  <si>
    <t>Иные межбюджетные трансферты на премирование победителей республиканского конкурса «Лучший многоквартирный дом»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</si>
  <si>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</si>
  <si>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</si>
  <si>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Субсидии на софинансирование расходов по обеспечению питанием обучающихся с ограниченными возможностями здоровья в муниципальных организациях, осуществляющих образовательную деятельность</t>
  </si>
  <si>
    <t>Субсидии на реализацию мероприятий по развитию 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</si>
  <si>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</si>
  <si>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</si>
  <si>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</si>
  <si>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Субвенции на обеспечение бесплатным 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 или местных бюджетов, на городском, пригородном транспорте, в сельской местности на внутрирайонном транспорте (кроме такси)</t>
  </si>
  <si>
    <t>Субвенции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</si>
  <si>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</si>
  <si>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</si>
  <si>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Субвенции на осуществление государственных полномочий по организации отдыха и оздоровления детей-сирот и детей, оставшихся без попечения родителей</t>
  </si>
  <si>
    <t>Субвенции на 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</si>
  <si>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</si>
  <si>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</si>
  <si>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</si>
  <si>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Денежные взыскания (штрафы) за нарушение водного законодательства, установленного на водных объектах, находящихся в собственности городских округов</t>
  </si>
  <si>
    <t>УПРАВЛЕНИЕ ОБРАЗОВАНИЯ АДМИНИСТРАЦИИ ГОРОДСКОГО ОКРУГА ГОРОД САЛАВАТ РЕСПУБЛИКИ БАШКОРТОСТАН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</si>
  <si>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имуществу;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</si>
</sst>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4" fontId="7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shrinkToFit="1"/>
    </xf>
    <xf numFmtId="0" fontId="4" fillId="0" borderId="1" xfId="0" applyNumberFormat="1" applyFont="1" applyBorder="1" applyAlignment="1">
      <alignment horizontal="right" vertical="center" shrinkToFit="1"/>
    </xf>
    <xf numFmtId="0" fontId="4" fillId="0" borderId="1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abSelected="1" topLeftCell="A193" zoomScaleNormal="100" workbookViewId="0">
      <selection activeCell="L195" sqref="L195"/>
    </sheetView>
  </sheetViews>
  <sheetFormatPr defaultRowHeight="18.75" x14ac:dyDescent="0.25"/>
  <cols>
    <col min="1" max="1" width="11.42578125" style="16" customWidth="1"/>
    <col min="2" max="2" width="12.42578125" style="17" customWidth="1"/>
    <col min="3" max="3" width="5.28515625" style="16" customWidth="1"/>
    <col min="4" max="4" width="4.85546875" style="17" customWidth="1"/>
    <col min="5" max="5" width="52.140625" style="18" customWidth="1"/>
    <col min="6" max="6" width="16.7109375" style="27" customWidth="1"/>
    <col min="7" max="16384" width="9.140625" style="18"/>
  </cols>
  <sheetData>
    <row r="1" spans="1:6" x14ac:dyDescent="0.25">
      <c r="E1" s="29" t="s">
        <v>225</v>
      </c>
      <c r="F1" s="29"/>
    </row>
    <row r="2" spans="1:6" x14ac:dyDescent="0.25">
      <c r="E2" s="29" t="s">
        <v>226</v>
      </c>
      <c r="F2" s="29"/>
    </row>
    <row r="3" spans="1:6" x14ac:dyDescent="0.25">
      <c r="E3" s="29" t="s">
        <v>227</v>
      </c>
      <c r="F3" s="29"/>
    </row>
    <row r="4" spans="1:6" x14ac:dyDescent="0.25">
      <c r="E4" s="29" t="s">
        <v>228</v>
      </c>
      <c r="F4" s="29"/>
    </row>
    <row r="5" spans="1:6" x14ac:dyDescent="0.25">
      <c r="F5" s="5"/>
    </row>
    <row r="6" spans="1:6" x14ac:dyDescent="0.25">
      <c r="A6" s="30" t="s">
        <v>71</v>
      </c>
      <c r="B6" s="30"/>
      <c r="C6" s="30"/>
      <c r="D6" s="30"/>
      <c r="E6" s="30"/>
      <c r="F6" s="30"/>
    </row>
    <row r="7" spans="1:6" x14ac:dyDescent="0.25">
      <c r="A7" s="30" t="s">
        <v>198</v>
      </c>
      <c r="B7" s="30"/>
      <c r="C7" s="30"/>
      <c r="D7" s="30"/>
      <c r="E7" s="30"/>
      <c r="F7" s="30"/>
    </row>
    <row r="8" spans="1:6" x14ac:dyDescent="0.25">
      <c r="A8" s="19"/>
      <c r="B8" s="19"/>
      <c r="C8" s="19"/>
      <c r="D8" s="19"/>
      <c r="E8" s="19"/>
      <c r="F8" s="19"/>
    </row>
    <row r="9" spans="1:6" x14ac:dyDescent="0.25">
      <c r="F9" s="5" t="s">
        <v>72</v>
      </c>
    </row>
    <row r="10" spans="1:6" x14ac:dyDescent="0.25">
      <c r="A10" s="28" t="s">
        <v>224</v>
      </c>
      <c r="B10" s="28"/>
      <c r="C10" s="28"/>
      <c r="D10" s="28"/>
      <c r="E10" s="31" t="s">
        <v>223</v>
      </c>
      <c r="F10" s="33" t="s">
        <v>51</v>
      </c>
    </row>
    <row r="11" spans="1:6" ht="47.25" x14ac:dyDescent="0.25">
      <c r="A11" s="15" t="s">
        <v>221</v>
      </c>
      <c r="B11" s="28" t="s">
        <v>222</v>
      </c>
      <c r="C11" s="28"/>
      <c r="D11" s="28"/>
      <c r="E11" s="32"/>
      <c r="F11" s="34"/>
    </row>
    <row r="12" spans="1:6" x14ac:dyDescent="0.25">
      <c r="A12" s="7">
        <v>1</v>
      </c>
      <c r="B12" s="28">
        <v>2</v>
      </c>
      <c r="C12" s="28"/>
      <c r="D12" s="28"/>
      <c r="E12" s="10">
        <v>3</v>
      </c>
      <c r="F12" s="8">
        <v>4</v>
      </c>
    </row>
    <row r="13" spans="1:6" s="20" customFormat="1" x14ac:dyDescent="0.25">
      <c r="A13" s="9"/>
      <c r="B13" s="28"/>
      <c r="C13" s="28"/>
      <c r="D13" s="28"/>
      <c r="E13" s="6" t="s">
        <v>273</v>
      </c>
      <c r="F13" s="1">
        <f>F14+F20+F25+F32+F34+F36+F38+F64+F73+F75+F77+F79+F82+F84+F107+F109+F130+F139+F133+F142+F144+F173+F180+F182+F184+F186+F189+F198+F201</f>
        <v>2735369330.7300005</v>
      </c>
    </row>
    <row r="14" spans="1:6" ht="75" x14ac:dyDescent="0.25">
      <c r="A14" s="4" t="s">
        <v>0</v>
      </c>
      <c r="B14" s="12" t="s">
        <v>73</v>
      </c>
      <c r="C14" s="13" t="s">
        <v>2</v>
      </c>
      <c r="D14" s="11" t="s">
        <v>19</v>
      </c>
      <c r="E14" s="21" t="s">
        <v>1</v>
      </c>
      <c r="F14" s="2">
        <f>SUM(F15:F19)</f>
        <v>11660918.710000003</v>
      </c>
    </row>
    <row r="15" spans="1:6" ht="56.25" x14ac:dyDescent="0.25">
      <c r="A15" s="4" t="s">
        <v>0</v>
      </c>
      <c r="B15" s="12" t="s">
        <v>94</v>
      </c>
      <c r="C15" s="13" t="s">
        <v>2</v>
      </c>
      <c r="D15" s="11">
        <v>120</v>
      </c>
      <c r="E15" s="21" t="s">
        <v>3</v>
      </c>
      <c r="F15" s="2">
        <v>1487472.04</v>
      </c>
    </row>
    <row r="16" spans="1:6" ht="37.5" x14ac:dyDescent="0.25">
      <c r="A16" s="4" t="s">
        <v>0</v>
      </c>
      <c r="B16" s="12" t="s">
        <v>196</v>
      </c>
      <c r="C16" s="13" t="s">
        <v>2</v>
      </c>
      <c r="D16" s="11">
        <v>120</v>
      </c>
      <c r="E16" s="21" t="s">
        <v>197</v>
      </c>
      <c r="F16" s="2">
        <v>9945326.6300000008</v>
      </c>
    </row>
    <row r="17" spans="1:6" ht="75" x14ac:dyDescent="0.25">
      <c r="A17" s="4" t="s">
        <v>0</v>
      </c>
      <c r="B17" s="12" t="s">
        <v>95</v>
      </c>
      <c r="C17" s="13" t="s">
        <v>2</v>
      </c>
      <c r="D17" s="11">
        <v>120</v>
      </c>
      <c r="E17" s="21" t="s">
        <v>177</v>
      </c>
      <c r="F17" s="2">
        <v>2285.66</v>
      </c>
    </row>
    <row r="18" spans="1:6" ht="75" x14ac:dyDescent="0.25">
      <c r="A18" s="4" t="s">
        <v>0</v>
      </c>
      <c r="B18" s="12" t="s">
        <v>96</v>
      </c>
      <c r="C18" s="13" t="s">
        <v>2</v>
      </c>
      <c r="D18" s="11">
        <v>140</v>
      </c>
      <c r="E18" s="21" t="s">
        <v>64</v>
      </c>
      <c r="F18" s="2">
        <v>105834.38</v>
      </c>
    </row>
    <row r="19" spans="1:6" ht="56.25" x14ac:dyDescent="0.25">
      <c r="A19" s="4" t="s">
        <v>0</v>
      </c>
      <c r="B19" s="12" t="s">
        <v>97</v>
      </c>
      <c r="C19" s="13" t="s">
        <v>2</v>
      </c>
      <c r="D19" s="11">
        <v>140</v>
      </c>
      <c r="E19" s="21" t="s">
        <v>4</v>
      </c>
      <c r="F19" s="2">
        <v>120000</v>
      </c>
    </row>
    <row r="20" spans="1:6" ht="56.25" x14ac:dyDescent="0.25">
      <c r="A20" s="4" t="s">
        <v>74</v>
      </c>
      <c r="B20" s="12" t="s">
        <v>73</v>
      </c>
      <c r="C20" s="13" t="s">
        <v>2</v>
      </c>
      <c r="D20" s="11" t="s">
        <v>19</v>
      </c>
      <c r="E20" s="22" t="s">
        <v>192</v>
      </c>
      <c r="F20" s="2">
        <f>SUM(F21:F24)</f>
        <v>4197545.2999999989</v>
      </c>
    </row>
    <row r="21" spans="1:6" ht="131.25" x14ac:dyDescent="0.25">
      <c r="A21" s="4" t="s">
        <v>74</v>
      </c>
      <c r="B21" s="12" t="s">
        <v>98</v>
      </c>
      <c r="C21" s="13" t="s">
        <v>2</v>
      </c>
      <c r="D21" s="11">
        <v>110</v>
      </c>
      <c r="E21" s="21" t="s">
        <v>6</v>
      </c>
      <c r="F21" s="2">
        <v>1870280.65</v>
      </c>
    </row>
    <row r="22" spans="1:6" ht="138" customHeight="1" x14ac:dyDescent="0.25">
      <c r="A22" s="4" t="s">
        <v>74</v>
      </c>
      <c r="B22" s="12" t="s">
        <v>99</v>
      </c>
      <c r="C22" s="13" t="s">
        <v>2</v>
      </c>
      <c r="D22" s="11">
        <v>110</v>
      </c>
      <c r="E22" s="21" t="s">
        <v>7</v>
      </c>
      <c r="F22" s="2">
        <v>18012</v>
      </c>
    </row>
    <row r="23" spans="1:6" ht="150" x14ac:dyDescent="0.25">
      <c r="A23" s="4" t="s">
        <v>74</v>
      </c>
      <c r="B23" s="12" t="s">
        <v>100</v>
      </c>
      <c r="C23" s="13" t="s">
        <v>2</v>
      </c>
      <c r="D23" s="11">
        <v>110</v>
      </c>
      <c r="E23" s="21" t="s">
        <v>8</v>
      </c>
      <c r="F23" s="2">
        <v>2728301.63</v>
      </c>
    </row>
    <row r="24" spans="1:6" ht="150" x14ac:dyDescent="0.25">
      <c r="A24" s="4" t="s">
        <v>74</v>
      </c>
      <c r="B24" s="12" t="s">
        <v>101</v>
      </c>
      <c r="C24" s="13" t="s">
        <v>2</v>
      </c>
      <c r="D24" s="11">
        <v>110</v>
      </c>
      <c r="E24" s="21" t="s">
        <v>9</v>
      </c>
      <c r="F24" s="2">
        <v>-419048.98</v>
      </c>
    </row>
    <row r="25" spans="1:6" ht="93.75" x14ac:dyDescent="0.25">
      <c r="A25" s="4" t="s">
        <v>75</v>
      </c>
      <c r="B25" s="12" t="s">
        <v>73</v>
      </c>
      <c r="C25" s="13" t="s">
        <v>2</v>
      </c>
      <c r="D25" s="11" t="s">
        <v>19</v>
      </c>
      <c r="E25" s="21" t="s">
        <v>10</v>
      </c>
      <c r="F25" s="2">
        <f>SUM(F26:F31)</f>
        <v>1126700</v>
      </c>
    </row>
    <row r="26" spans="1:6" ht="112.5" x14ac:dyDescent="0.25">
      <c r="A26" s="4" t="s">
        <v>75</v>
      </c>
      <c r="B26" s="12" t="s">
        <v>102</v>
      </c>
      <c r="C26" s="13" t="s">
        <v>2</v>
      </c>
      <c r="D26" s="11" t="s">
        <v>171</v>
      </c>
      <c r="E26" s="21" t="s">
        <v>11</v>
      </c>
      <c r="F26" s="2">
        <v>35000</v>
      </c>
    </row>
    <row r="27" spans="1:6" ht="93.75" x14ac:dyDescent="0.25">
      <c r="A27" s="4" t="s">
        <v>75</v>
      </c>
      <c r="B27" s="12" t="s">
        <v>103</v>
      </c>
      <c r="C27" s="13" t="s">
        <v>2</v>
      </c>
      <c r="D27" s="11" t="s">
        <v>171</v>
      </c>
      <c r="E27" s="21" t="s">
        <v>59</v>
      </c>
      <c r="F27" s="2">
        <v>3000</v>
      </c>
    </row>
    <row r="28" spans="1:6" ht="56.25" x14ac:dyDescent="0.25">
      <c r="A28" s="4" t="s">
        <v>75</v>
      </c>
      <c r="B28" s="12" t="s">
        <v>97</v>
      </c>
      <c r="C28" s="13" t="s">
        <v>2</v>
      </c>
      <c r="D28" s="11" t="s">
        <v>171</v>
      </c>
      <c r="E28" s="21" t="s">
        <v>4</v>
      </c>
      <c r="F28" s="2">
        <v>18000</v>
      </c>
    </row>
    <row r="29" spans="1:6" ht="93.75" x14ac:dyDescent="0.25">
      <c r="A29" s="4" t="s">
        <v>75</v>
      </c>
      <c r="B29" s="12" t="s">
        <v>104</v>
      </c>
      <c r="C29" s="13" t="s">
        <v>2</v>
      </c>
      <c r="D29" s="11" t="s">
        <v>171</v>
      </c>
      <c r="E29" s="21" t="s">
        <v>312</v>
      </c>
      <c r="F29" s="2">
        <v>10000</v>
      </c>
    </row>
    <row r="30" spans="1:6" ht="112.5" x14ac:dyDescent="0.25">
      <c r="A30" s="4" t="s">
        <v>75</v>
      </c>
      <c r="B30" s="12" t="s">
        <v>105</v>
      </c>
      <c r="C30" s="13" t="s">
        <v>2</v>
      </c>
      <c r="D30" s="11" t="s">
        <v>171</v>
      </c>
      <c r="E30" s="21" t="s">
        <v>12</v>
      </c>
      <c r="F30" s="2">
        <v>1005200</v>
      </c>
    </row>
    <row r="31" spans="1:6" ht="75" x14ac:dyDescent="0.25">
      <c r="A31" s="4" t="s">
        <v>75</v>
      </c>
      <c r="B31" s="12" t="s">
        <v>107</v>
      </c>
      <c r="C31" s="13" t="s">
        <v>2</v>
      </c>
      <c r="D31" s="11" t="s">
        <v>171</v>
      </c>
      <c r="E31" s="21" t="s">
        <v>5</v>
      </c>
      <c r="F31" s="2">
        <v>55500</v>
      </c>
    </row>
    <row r="32" spans="1:6" ht="56.25" x14ac:dyDescent="0.25">
      <c r="A32" s="4" t="s">
        <v>76</v>
      </c>
      <c r="B32" s="12" t="s">
        <v>73</v>
      </c>
      <c r="C32" s="13" t="s">
        <v>2</v>
      </c>
      <c r="D32" s="11" t="s">
        <v>19</v>
      </c>
      <c r="E32" s="21" t="s">
        <v>65</v>
      </c>
      <c r="F32" s="2">
        <f>F33</f>
        <v>488.8</v>
      </c>
    </row>
    <row r="33" spans="1:6" ht="75" x14ac:dyDescent="0.25">
      <c r="A33" s="4" t="s">
        <v>76</v>
      </c>
      <c r="B33" s="12" t="s">
        <v>107</v>
      </c>
      <c r="C33" s="13" t="s">
        <v>2</v>
      </c>
      <c r="D33" s="11" t="s">
        <v>171</v>
      </c>
      <c r="E33" s="21" t="s">
        <v>5</v>
      </c>
      <c r="F33" s="3">
        <v>488.8</v>
      </c>
    </row>
    <row r="34" spans="1:6" ht="56.25" x14ac:dyDescent="0.25">
      <c r="A34" s="4" t="s">
        <v>77</v>
      </c>
      <c r="B34" s="12" t="s">
        <v>73</v>
      </c>
      <c r="C34" s="13" t="s">
        <v>2</v>
      </c>
      <c r="D34" s="11" t="s">
        <v>19</v>
      </c>
      <c r="E34" s="21" t="s">
        <v>60</v>
      </c>
      <c r="F34" s="2">
        <f>F35</f>
        <v>26000</v>
      </c>
    </row>
    <row r="35" spans="1:6" ht="131.25" x14ac:dyDescent="0.25">
      <c r="A35" s="4" t="s">
        <v>77</v>
      </c>
      <c r="B35" s="12" t="s">
        <v>108</v>
      </c>
      <c r="C35" s="13" t="s">
        <v>2</v>
      </c>
      <c r="D35" s="11" t="s">
        <v>171</v>
      </c>
      <c r="E35" s="21" t="s">
        <v>66</v>
      </c>
      <c r="F35" s="2">
        <v>26000</v>
      </c>
    </row>
    <row r="36" spans="1:6" ht="75" x14ac:dyDescent="0.25">
      <c r="A36" s="4" t="s">
        <v>78</v>
      </c>
      <c r="B36" s="12" t="s">
        <v>73</v>
      </c>
      <c r="C36" s="13" t="s">
        <v>2</v>
      </c>
      <c r="D36" s="11" t="s">
        <v>19</v>
      </c>
      <c r="E36" s="21" t="s">
        <v>195</v>
      </c>
      <c r="F36" s="2">
        <f>F37</f>
        <v>22500</v>
      </c>
    </row>
    <row r="37" spans="1:6" ht="75" x14ac:dyDescent="0.25">
      <c r="A37" s="4" t="s">
        <v>78</v>
      </c>
      <c r="B37" s="12" t="s">
        <v>107</v>
      </c>
      <c r="C37" s="13" t="s">
        <v>2</v>
      </c>
      <c r="D37" s="11" t="s">
        <v>171</v>
      </c>
      <c r="E37" s="21" t="s">
        <v>5</v>
      </c>
      <c r="F37" s="2">
        <v>22500</v>
      </c>
    </row>
    <row r="38" spans="1:6" ht="75" x14ac:dyDescent="0.25">
      <c r="A38" s="4" t="s">
        <v>79</v>
      </c>
      <c r="B38" s="12" t="s">
        <v>73</v>
      </c>
      <c r="C38" s="13" t="s">
        <v>2</v>
      </c>
      <c r="D38" s="11" t="s">
        <v>19</v>
      </c>
      <c r="E38" s="21" t="s">
        <v>52</v>
      </c>
      <c r="F38" s="2">
        <f>SUM(F39:F63)</f>
        <v>626202116.50999987</v>
      </c>
    </row>
    <row r="39" spans="1:6" ht="150" x14ac:dyDescent="0.25">
      <c r="A39" s="4" t="s">
        <v>79</v>
      </c>
      <c r="B39" s="12" t="s">
        <v>109</v>
      </c>
      <c r="C39" s="13" t="s">
        <v>2</v>
      </c>
      <c r="D39" s="11">
        <v>110</v>
      </c>
      <c r="E39" s="21" t="s">
        <v>14</v>
      </c>
      <c r="F39" s="2">
        <v>410344983.88</v>
      </c>
    </row>
    <row r="40" spans="1:6" ht="206.25" x14ac:dyDescent="0.25">
      <c r="A40" s="4" t="s">
        <v>79</v>
      </c>
      <c r="B40" s="12" t="s">
        <v>110</v>
      </c>
      <c r="C40" s="13" t="s">
        <v>2</v>
      </c>
      <c r="D40" s="11">
        <v>110</v>
      </c>
      <c r="E40" s="21" t="s">
        <v>15</v>
      </c>
      <c r="F40" s="2">
        <v>1628887.62</v>
      </c>
    </row>
    <row r="41" spans="1:6" ht="93.75" x14ac:dyDescent="0.25">
      <c r="A41" s="4" t="s">
        <v>79</v>
      </c>
      <c r="B41" s="12" t="s">
        <v>111</v>
      </c>
      <c r="C41" s="13" t="s">
        <v>2</v>
      </c>
      <c r="D41" s="11">
        <v>110</v>
      </c>
      <c r="E41" s="21" t="s">
        <v>16</v>
      </c>
      <c r="F41" s="2">
        <v>2124986.2400000002</v>
      </c>
    </row>
    <row r="42" spans="1:6" ht="168.75" x14ac:dyDescent="0.25">
      <c r="A42" s="4" t="s">
        <v>79</v>
      </c>
      <c r="B42" s="12" t="s">
        <v>112</v>
      </c>
      <c r="C42" s="13" t="s">
        <v>2</v>
      </c>
      <c r="D42" s="11">
        <v>110</v>
      </c>
      <c r="E42" s="21" t="s">
        <v>178</v>
      </c>
      <c r="F42" s="2">
        <v>122930.4</v>
      </c>
    </row>
    <row r="43" spans="1:6" ht="93.75" x14ac:dyDescent="0.25">
      <c r="A43" s="4" t="s">
        <v>79</v>
      </c>
      <c r="B43" s="12" t="s">
        <v>199</v>
      </c>
      <c r="C43" s="13" t="s">
        <v>2</v>
      </c>
      <c r="D43" s="11">
        <v>110</v>
      </c>
      <c r="E43" s="21" t="s">
        <v>200</v>
      </c>
      <c r="F43" s="2">
        <v>481444.59</v>
      </c>
    </row>
    <row r="44" spans="1:6" ht="56.25" x14ac:dyDescent="0.25">
      <c r="A44" s="4" t="s">
        <v>79</v>
      </c>
      <c r="B44" s="12" t="s">
        <v>113</v>
      </c>
      <c r="C44" s="13" t="s">
        <v>2</v>
      </c>
      <c r="D44" s="11">
        <v>110</v>
      </c>
      <c r="E44" s="21" t="s">
        <v>17</v>
      </c>
      <c r="F44" s="2">
        <v>9477384.0500000007</v>
      </c>
    </row>
    <row r="45" spans="1:6" ht="75" x14ac:dyDescent="0.25">
      <c r="A45" s="4" t="s">
        <v>79</v>
      </c>
      <c r="B45" s="12" t="s">
        <v>114</v>
      </c>
      <c r="C45" s="13" t="s">
        <v>2</v>
      </c>
      <c r="D45" s="11">
        <v>110</v>
      </c>
      <c r="E45" s="21" t="s">
        <v>18</v>
      </c>
      <c r="F45" s="3">
        <v>76.63</v>
      </c>
    </row>
    <row r="46" spans="1:6" ht="131.25" x14ac:dyDescent="0.25">
      <c r="A46" s="4" t="s">
        <v>79</v>
      </c>
      <c r="B46" s="12" t="s">
        <v>115</v>
      </c>
      <c r="C46" s="13" t="s">
        <v>2</v>
      </c>
      <c r="D46" s="11">
        <v>110</v>
      </c>
      <c r="E46" s="21" t="s">
        <v>179</v>
      </c>
      <c r="F46" s="2">
        <v>4199599.18</v>
      </c>
    </row>
    <row r="47" spans="1:6" ht="93.75" x14ac:dyDescent="0.25">
      <c r="A47" s="4" t="s">
        <v>79</v>
      </c>
      <c r="B47" s="12" t="s">
        <v>116</v>
      </c>
      <c r="C47" s="13" t="s">
        <v>2</v>
      </c>
      <c r="D47" s="11">
        <v>110</v>
      </c>
      <c r="E47" s="21" t="s">
        <v>20</v>
      </c>
      <c r="F47" s="3">
        <v>14.46</v>
      </c>
    </row>
    <row r="48" spans="1:6" ht="75" x14ac:dyDescent="0.25">
      <c r="A48" s="4" t="s">
        <v>79</v>
      </c>
      <c r="B48" s="12" t="s">
        <v>117</v>
      </c>
      <c r="C48" s="13" t="s">
        <v>2</v>
      </c>
      <c r="D48" s="11">
        <v>110</v>
      </c>
      <c r="E48" s="21" t="s">
        <v>180</v>
      </c>
      <c r="F48" s="2">
        <v>-17539.71</v>
      </c>
    </row>
    <row r="49" spans="1:6" ht="37.5" x14ac:dyDescent="0.25">
      <c r="A49" s="4" t="s">
        <v>79</v>
      </c>
      <c r="B49" s="12" t="s">
        <v>118</v>
      </c>
      <c r="C49" s="13" t="s">
        <v>2</v>
      </c>
      <c r="D49" s="11">
        <v>110</v>
      </c>
      <c r="E49" s="21" t="s">
        <v>21</v>
      </c>
      <c r="F49" s="2">
        <v>46861223.960000001</v>
      </c>
    </row>
    <row r="50" spans="1:6" ht="75" x14ac:dyDescent="0.25">
      <c r="A50" s="4" t="s">
        <v>79</v>
      </c>
      <c r="B50" s="12" t="s">
        <v>119</v>
      </c>
      <c r="C50" s="13" t="s">
        <v>2</v>
      </c>
      <c r="D50" s="11">
        <v>110</v>
      </c>
      <c r="E50" s="21" t="s">
        <v>22</v>
      </c>
      <c r="F50" s="2">
        <v>-13484.28</v>
      </c>
    </row>
    <row r="51" spans="1:6" ht="31.5" x14ac:dyDescent="0.25">
      <c r="A51" s="4" t="s">
        <v>79</v>
      </c>
      <c r="B51" s="12" t="s">
        <v>120</v>
      </c>
      <c r="C51" s="13" t="s">
        <v>2</v>
      </c>
      <c r="D51" s="11">
        <v>110</v>
      </c>
      <c r="E51" s="21" t="s">
        <v>23</v>
      </c>
      <c r="F51" s="2">
        <v>178271.21</v>
      </c>
    </row>
    <row r="52" spans="1:6" ht="56.25" x14ac:dyDescent="0.25">
      <c r="A52" s="4" t="s">
        <v>79</v>
      </c>
      <c r="B52" s="12" t="s">
        <v>121</v>
      </c>
      <c r="C52" s="13" t="s">
        <v>2</v>
      </c>
      <c r="D52" s="11">
        <v>110</v>
      </c>
      <c r="E52" s="21" t="s">
        <v>24</v>
      </c>
      <c r="F52" s="2">
        <v>2914.86</v>
      </c>
    </row>
    <row r="53" spans="1:6" ht="75" x14ac:dyDescent="0.25">
      <c r="A53" s="4" t="s">
        <v>79</v>
      </c>
      <c r="B53" s="12" t="s">
        <v>122</v>
      </c>
      <c r="C53" s="13" t="s">
        <v>2</v>
      </c>
      <c r="D53" s="11">
        <v>110</v>
      </c>
      <c r="E53" s="21" t="s">
        <v>25</v>
      </c>
      <c r="F53" s="2">
        <v>8655875.1899999995</v>
      </c>
    </row>
    <row r="54" spans="1:6" ht="93.75" x14ac:dyDescent="0.25">
      <c r="A54" s="4" t="s">
        <v>79</v>
      </c>
      <c r="B54" s="12" t="s">
        <v>123</v>
      </c>
      <c r="C54" s="13" t="s">
        <v>2</v>
      </c>
      <c r="D54" s="11">
        <v>110</v>
      </c>
      <c r="E54" s="21" t="s">
        <v>26</v>
      </c>
      <c r="F54" s="2">
        <v>32509227.239999998</v>
      </c>
    </row>
    <row r="55" spans="1:6" ht="56.25" x14ac:dyDescent="0.25">
      <c r="A55" s="4" t="s">
        <v>79</v>
      </c>
      <c r="B55" s="12" t="s">
        <v>201</v>
      </c>
      <c r="C55" s="13" t="s">
        <v>2</v>
      </c>
      <c r="D55" s="11">
        <v>110</v>
      </c>
      <c r="E55" s="21" t="s">
        <v>202</v>
      </c>
      <c r="F55" s="2">
        <v>85657873.620000005</v>
      </c>
    </row>
    <row r="56" spans="1:6" ht="75" x14ac:dyDescent="0.25">
      <c r="A56" s="4" t="s">
        <v>79</v>
      </c>
      <c r="B56" s="12" t="s">
        <v>124</v>
      </c>
      <c r="C56" s="13" t="s">
        <v>2</v>
      </c>
      <c r="D56" s="11">
        <v>110</v>
      </c>
      <c r="E56" s="21" t="s">
        <v>61</v>
      </c>
      <c r="F56" s="2">
        <v>-3392269.27</v>
      </c>
    </row>
    <row r="57" spans="1:6" ht="75" x14ac:dyDescent="0.25">
      <c r="A57" s="4" t="s">
        <v>79</v>
      </c>
      <c r="B57" s="12" t="s">
        <v>125</v>
      </c>
      <c r="C57" s="13" t="s">
        <v>2</v>
      </c>
      <c r="D57" s="11">
        <v>110</v>
      </c>
      <c r="E57" s="21" t="s">
        <v>181</v>
      </c>
      <c r="F57" s="2">
        <v>8638474.5399999991</v>
      </c>
    </row>
    <row r="58" spans="1:6" ht="37.5" x14ac:dyDescent="0.25">
      <c r="A58" s="4" t="s">
        <v>79</v>
      </c>
      <c r="B58" s="12" t="s">
        <v>126</v>
      </c>
      <c r="C58" s="13" t="s">
        <v>2</v>
      </c>
      <c r="D58" s="11">
        <v>110</v>
      </c>
      <c r="E58" s="21" t="s">
        <v>27</v>
      </c>
      <c r="F58" s="2">
        <v>32181</v>
      </c>
    </row>
    <row r="59" spans="1:6" ht="93.75" x14ac:dyDescent="0.25">
      <c r="A59" s="4" t="s">
        <v>79</v>
      </c>
      <c r="B59" s="12" t="s">
        <v>127</v>
      </c>
      <c r="C59" s="13" t="s">
        <v>2</v>
      </c>
      <c r="D59" s="11">
        <v>110</v>
      </c>
      <c r="E59" s="21" t="s">
        <v>28</v>
      </c>
      <c r="F59" s="2">
        <v>18570234.870000001</v>
      </c>
    </row>
    <row r="60" spans="1:6" ht="75" x14ac:dyDescent="0.25">
      <c r="A60" s="4" t="s">
        <v>79</v>
      </c>
      <c r="B60" s="12" t="s">
        <v>203</v>
      </c>
      <c r="C60" s="13" t="s">
        <v>2</v>
      </c>
      <c r="D60" s="11">
        <v>110</v>
      </c>
      <c r="E60" s="21" t="s">
        <v>204</v>
      </c>
      <c r="F60" s="3">
        <v>-0.01</v>
      </c>
    </row>
    <row r="61" spans="1:6" ht="150" x14ac:dyDescent="0.25">
      <c r="A61" s="4" t="s">
        <v>79</v>
      </c>
      <c r="B61" s="12" t="s">
        <v>128</v>
      </c>
      <c r="C61" s="13" t="s">
        <v>2</v>
      </c>
      <c r="D61" s="11">
        <v>140</v>
      </c>
      <c r="E61" s="21" t="s">
        <v>182</v>
      </c>
      <c r="F61" s="2">
        <v>98978.91</v>
      </c>
    </row>
    <row r="62" spans="1:6" ht="112.5" x14ac:dyDescent="0.25">
      <c r="A62" s="4" t="s">
        <v>79</v>
      </c>
      <c r="B62" s="12" t="s">
        <v>129</v>
      </c>
      <c r="C62" s="13" t="s">
        <v>2</v>
      </c>
      <c r="D62" s="11">
        <v>140</v>
      </c>
      <c r="E62" s="21" t="s">
        <v>29</v>
      </c>
      <c r="F62" s="2">
        <v>43080.92</v>
      </c>
    </row>
    <row r="63" spans="1:6" ht="112.5" x14ac:dyDescent="0.25">
      <c r="A63" s="4" t="s">
        <v>79</v>
      </c>
      <c r="B63" s="12" t="s">
        <v>130</v>
      </c>
      <c r="C63" s="13" t="s">
        <v>2</v>
      </c>
      <c r="D63" s="11">
        <v>140</v>
      </c>
      <c r="E63" s="21" t="s">
        <v>30</v>
      </c>
      <c r="F63" s="2">
        <v>-3233.59</v>
      </c>
    </row>
    <row r="64" spans="1:6" ht="112.5" x14ac:dyDescent="0.25">
      <c r="A64" s="4" t="s">
        <v>80</v>
      </c>
      <c r="B64" s="12" t="s">
        <v>73</v>
      </c>
      <c r="C64" s="13" t="s">
        <v>2</v>
      </c>
      <c r="D64" s="11" t="s">
        <v>19</v>
      </c>
      <c r="E64" s="21" t="s">
        <v>193</v>
      </c>
      <c r="F64" s="2">
        <f>SUM(F65:F72)</f>
        <v>5599882.8799999999</v>
      </c>
    </row>
    <row r="65" spans="1:6" ht="112.5" x14ac:dyDescent="0.25">
      <c r="A65" s="4" t="s">
        <v>80</v>
      </c>
      <c r="B65" s="12" t="s">
        <v>102</v>
      </c>
      <c r="C65" s="13" t="s">
        <v>2</v>
      </c>
      <c r="D65" s="11">
        <v>140</v>
      </c>
      <c r="E65" s="21" t="s">
        <v>11</v>
      </c>
      <c r="F65" s="2">
        <v>1798194.1</v>
      </c>
    </row>
    <row r="66" spans="1:6" ht="93.75" x14ac:dyDescent="0.25">
      <c r="A66" s="4" t="s">
        <v>80</v>
      </c>
      <c r="B66" s="12" t="s">
        <v>103</v>
      </c>
      <c r="C66" s="13" t="s">
        <v>2</v>
      </c>
      <c r="D66" s="11">
        <v>140</v>
      </c>
      <c r="E66" s="21" t="s">
        <v>59</v>
      </c>
      <c r="F66" s="2">
        <v>3500</v>
      </c>
    </row>
    <row r="67" spans="1:6" ht="112.5" x14ac:dyDescent="0.25">
      <c r="A67" s="4" t="s">
        <v>80</v>
      </c>
      <c r="B67" s="12" t="s">
        <v>205</v>
      </c>
      <c r="C67" s="13" t="s">
        <v>2</v>
      </c>
      <c r="D67" s="11">
        <v>140</v>
      </c>
      <c r="E67" s="21" t="s">
        <v>206</v>
      </c>
      <c r="F67" s="2">
        <v>723536.87</v>
      </c>
    </row>
    <row r="68" spans="1:6" ht="112.5" x14ac:dyDescent="0.25">
      <c r="A68" s="4" t="s">
        <v>80</v>
      </c>
      <c r="B68" s="12" t="s">
        <v>105</v>
      </c>
      <c r="C68" s="13" t="s">
        <v>2</v>
      </c>
      <c r="D68" s="11">
        <v>140</v>
      </c>
      <c r="E68" s="21" t="s">
        <v>12</v>
      </c>
      <c r="F68" s="2">
        <v>84071.83</v>
      </c>
    </row>
    <row r="69" spans="1:6" ht="112.5" x14ac:dyDescent="0.25">
      <c r="A69" s="4" t="s">
        <v>80</v>
      </c>
      <c r="B69" s="12" t="s">
        <v>131</v>
      </c>
      <c r="C69" s="13" t="s">
        <v>2</v>
      </c>
      <c r="D69" s="11">
        <v>140</v>
      </c>
      <c r="E69" s="21" t="s">
        <v>31</v>
      </c>
      <c r="F69" s="2">
        <v>325500</v>
      </c>
    </row>
    <row r="70" spans="1:6" ht="56.25" x14ac:dyDescent="0.25">
      <c r="A70" s="4" t="s">
        <v>80</v>
      </c>
      <c r="B70" s="12" t="s">
        <v>132</v>
      </c>
      <c r="C70" s="13" t="s">
        <v>2</v>
      </c>
      <c r="D70" s="11">
        <v>140</v>
      </c>
      <c r="E70" s="21" t="s">
        <v>32</v>
      </c>
      <c r="F70" s="2">
        <v>8000</v>
      </c>
    </row>
    <row r="71" spans="1:6" ht="131.25" x14ac:dyDescent="0.25">
      <c r="A71" s="4" t="s">
        <v>80</v>
      </c>
      <c r="B71" s="12" t="s">
        <v>106</v>
      </c>
      <c r="C71" s="13" t="s">
        <v>2</v>
      </c>
      <c r="D71" s="11">
        <v>140</v>
      </c>
      <c r="E71" s="21" t="s">
        <v>13</v>
      </c>
      <c r="F71" s="2">
        <v>295480.78000000003</v>
      </c>
    </row>
    <row r="72" spans="1:6" ht="75" x14ac:dyDescent="0.25">
      <c r="A72" s="4" t="s">
        <v>80</v>
      </c>
      <c r="B72" s="12" t="s">
        <v>107</v>
      </c>
      <c r="C72" s="13" t="s">
        <v>2</v>
      </c>
      <c r="D72" s="11">
        <v>140</v>
      </c>
      <c r="E72" s="21" t="s">
        <v>5</v>
      </c>
      <c r="F72" s="2">
        <v>2361599.2999999998</v>
      </c>
    </row>
    <row r="73" spans="1:6" ht="75" x14ac:dyDescent="0.25">
      <c r="A73" s="4" t="s">
        <v>81</v>
      </c>
      <c r="B73" s="12" t="s">
        <v>73</v>
      </c>
      <c r="C73" s="13" t="s">
        <v>2</v>
      </c>
      <c r="D73" s="11" t="s">
        <v>19</v>
      </c>
      <c r="E73" s="21" t="s">
        <v>183</v>
      </c>
      <c r="F73" s="2">
        <f>F74</f>
        <v>19183.63</v>
      </c>
    </row>
    <row r="74" spans="1:6" ht="75" x14ac:dyDescent="0.25">
      <c r="A74" s="4" t="s">
        <v>81</v>
      </c>
      <c r="B74" s="12" t="s">
        <v>107</v>
      </c>
      <c r="C74" s="13" t="s">
        <v>2</v>
      </c>
      <c r="D74" s="11" t="s">
        <v>171</v>
      </c>
      <c r="E74" s="21" t="s">
        <v>5</v>
      </c>
      <c r="F74" s="2">
        <v>19183.63</v>
      </c>
    </row>
    <row r="75" spans="1:6" ht="93.75" x14ac:dyDescent="0.25">
      <c r="A75" s="4" t="s">
        <v>82</v>
      </c>
      <c r="B75" s="12" t="s">
        <v>73</v>
      </c>
      <c r="C75" s="13" t="s">
        <v>2</v>
      </c>
      <c r="D75" s="11" t="s">
        <v>19</v>
      </c>
      <c r="E75" s="21" t="s">
        <v>53</v>
      </c>
      <c r="F75" s="2">
        <f>F76</f>
        <v>60453.440000000002</v>
      </c>
    </row>
    <row r="76" spans="1:6" ht="37.5" x14ac:dyDescent="0.25">
      <c r="A76" s="4" t="s">
        <v>82</v>
      </c>
      <c r="B76" s="12" t="s">
        <v>133</v>
      </c>
      <c r="C76" s="13" t="s">
        <v>2</v>
      </c>
      <c r="D76" s="11" t="s">
        <v>171</v>
      </c>
      <c r="E76" s="21" t="s">
        <v>33</v>
      </c>
      <c r="F76" s="2">
        <v>60453.440000000002</v>
      </c>
    </row>
    <row r="77" spans="1:6" ht="37.5" x14ac:dyDescent="0.25">
      <c r="A77" s="4">
        <v>415</v>
      </c>
      <c r="B77" s="12" t="s">
        <v>73</v>
      </c>
      <c r="C77" s="13" t="s">
        <v>2</v>
      </c>
      <c r="D77" s="11" t="s">
        <v>19</v>
      </c>
      <c r="E77" s="21" t="s">
        <v>207</v>
      </c>
      <c r="F77" s="2">
        <f>F78</f>
        <v>18000</v>
      </c>
    </row>
    <row r="78" spans="1:6" ht="75" x14ac:dyDescent="0.25">
      <c r="A78" s="4">
        <v>415</v>
      </c>
      <c r="B78" s="12" t="s">
        <v>107</v>
      </c>
      <c r="C78" s="13" t="s">
        <v>2</v>
      </c>
      <c r="D78" s="11" t="s">
        <v>171</v>
      </c>
      <c r="E78" s="21" t="s">
        <v>5</v>
      </c>
      <c r="F78" s="2">
        <v>18000</v>
      </c>
    </row>
    <row r="79" spans="1:6" ht="93.75" x14ac:dyDescent="0.25">
      <c r="A79" s="4" t="s">
        <v>83</v>
      </c>
      <c r="B79" s="12" t="s">
        <v>73</v>
      </c>
      <c r="C79" s="13" t="s">
        <v>2</v>
      </c>
      <c r="D79" s="11" t="s">
        <v>19</v>
      </c>
      <c r="E79" s="21" t="s">
        <v>194</v>
      </c>
      <c r="F79" s="2">
        <f>F80+F81</f>
        <v>73021.06</v>
      </c>
    </row>
    <row r="80" spans="1:6" ht="37.5" x14ac:dyDescent="0.25">
      <c r="A80" s="4" t="s">
        <v>83</v>
      </c>
      <c r="B80" s="12" t="s">
        <v>134</v>
      </c>
      <c r="C80" s="13" t="s">
        <v>2</v>
      </c>
      <c r="D80" s="11" t="s">
        <v>172</v>
      </c>
      <c r="E80" s="21" t="s">
        <v>34</v>
      </c>
      <c r="F80" s="2">
        <v>30730.63</v>
      </c>
    </row>
    <row r="81" spans="1:6" ht="75" x14ac:dyDescent="0.25">
      <c r="A81" s="4" t="s">
        <v>83</v>
      </c>
      <c r="B81" s="12" t="s">
        <v>107</v>
      </c>
      <c r="C81" s="13" t="s">
        <v>2</v>
      </c>
      <c r="D81" s="11" t="s">
        <v>171</v>
      </c>
      <c r="E81" s="21" t="s">
        <v>5</v>
      </c>
      <c r="F81" s="2">
        <v>42290.43</v>
      </c>
    </row>
    <row r="82" spans="1:6" ht="75" x14ac:dyDescent="0.25">
      <c r="A82" s="4">
        <v>705</v>
      </c>
      <c r="B82" s="12" t="s">
        <v>73</v>
      </c>
      <c r="C82" s="13" t="s">
        <v>2</v>
      </c>
      <c r="D82" s="11" t="s">
        <v>19</v>
      </c>
      <c r="E82" s="21" t="s">
        <v>208</v>
      </c>
      <c r="F82" s="2">
        <f>F83</f>
        <v>4571.3999999999996</v>
      </c>
    </row>
    <row r="83" spans="1:6" ht="37.5" x14ac:dyDescent="0.25">
      <c r="A83" s="4">
        <v>705</v>
      </c>
      <c r="B83" s="12" t="s">
        <v>134</v>
      </c>
      <c r="C83" s="13" t="s">
        <v>2</v>
      </c>
      <c r="D83" s="11" t="s">
        <v>172</v>
      </c>
      <c r="E83" s="21" t="s">
        <v>34</v>
      </c>
      <c r="F83" s="2">
        <v>4571.3999999999996</v>
      </c>
    </row>
    <row r="84" spans="1:6" ht="56.25" x14ac:dyDescent="0.25">
      <c r="A84" s="4" t="s">
        <v>84</v>
      </c>
      <c r="B84" s="12" t="s">
        <v>73</v>
      </c>
      <c r="C84" s="13" t="s">
        <v>2</v>
      </c>
      <c r="D84" s="11" t="s">
        <v>19</v>
      </c>
      <c r="E84" s="21" t="s">
        <v>54</v>
      </c>
      <c r="F84" s="2">
        <f>SUM(F85:F106)</f>
        <v>51926734.07</v>
      </c>
    </row>
    <row r="85" spans="1:6" ht="150" x14ac:dyDescent="0.25">
      <c r="A85" s="4" t="s">
        <v>84</v>
      </c>
      <c r="B85" s="12" t="s">
        <v>135</v>
      </c>
      <c r="C85" s="13" t="s">
        <v>2</v>
      </c>
      <c r="D85" s="11" t="s">
        <v>170</v>
      </c>
      <c r="E85" s="21" t="s">
        <v>48</v>
      </c>
      <c r="F85" s="2">
        <v>548704.75</v>
      </c>
    </row>
    <row r="86" spans="1:6" ht="56.25" x14ac:dyDescent="0.25">
      <c r="A86" s="4" t="s">
        <v>84</v>
      </c>
      <c r="B86" s="12" t="s">
        <v>136</v>
      </c>
      <c r="C86" s="13" t="s">
        <v>2</v>
      </c>
      <c r="D86" s="11" t="s">
        <v>172</v>
      </c>
      <c r="E86" s="21" t="s">
        <v>39</v>
      </c>
      <c r="F86" s="2">
        <v>37409.33</v>
      </c>
    </row>
    <row r="87" spans="1:6" ht="37.5" x14ac:dyDescent="0.25">
      <c r="A87" s="4">
        <v>706</v>
      </c>
      <c r="B87" s="12" t="s">
        <v>134</v>
      </c>
      <c r="C87" s="13" t="s">
        <v>2</v>
      </c>
      <c r="D87" s="11" t="s">
        <v>172</v>
      </c>
      <c r="E87" s="21" t="s">
        <v>34</v>
      </c>
      <c r="F87" s="2">
        <v>900849.05</v>
      </c>
    </row>
    <row r="88" spans="1:6" ht="131.25" x14ac:dyDescent="0.25">
      <c r="A88" s="4" t="s">
        <v>84</v>
      </c>
      <c r="B88" s="12" t="s">
        <v>106</v>
      </c>
      <c r="C88" s="13" t="s">
        <v>2</v>
      </c>
      <c r="D88" s="11" t="s">
        <v>171</v>
      </c>
      <c r="E88" s="21" t="s">
        <v>13</v>
      </c>
      <c r="F88" s="2">
        <v>19083.900000000001</v>
      </c>
    </row>
    <row r="89" spans="1:6" ht="112.5" x14ac:dyDescent="0.25">
      <c r="A89" s="4" t="s">
        <v>84</v>
      </c>
      <c r="B89" s="12" t="s">
        <v>137</v>
      </c>
      <c r="C89" s="13" t="s">
        <v>2</v>
      </c>
      <c r="D89" s="11" t="s">
        <v>171</v>
      </c>
      <c r="E89" s="21" t="s">
        <v>35</v>
      </c>
      <c r="F89" s="2">
        <v>49272.36</v>
      </c>
    </row>
    <row r="90" spans="1:6" ht="75" x14ac:dyDescent="0.25">
      <c r="A90" s="4" t="s">
        <v>84</v>
      </c>
      <c r="B90" s="12" t="s">
        <v>107</v>
      </c>
      <c r="C90" s="13" t="s">
        <v>2</v>
      </c>
      <c r="D90" s="11" t="s">
        <v>171</v>
      </c>
      <c r="E90" s="21" t="s">
        <v>5</v>
      </c>
      <c r="F90" s="2">
        <v>388344.26</v>
      </c>
    </row>
    <row r="91" spans="1:6" ht="37.5" x14ac:dyDescent="0.25">
      <c r="A91" s="4" t="s">
        <v>84</v>
      </c>
      <c r="B91" s="12" t="s">
        <v>138</v>
      </c>
      <c r="C91" s="13" t="s">
        <v>2</v>
      </c>
      <c r="D91" s="11" t="s">
        <v>173</v>
      </c>
      <c r="E91" s="21" t="s">
        <v>36</v>
      </c>
      <c r="F91" s="2">
        <v>441593</v>
      </c>
    </row>
    <row r="92" spans="1:6" ht="112.5" x14ac:dyDescent="0.25">
      <c r="A92" s="4" t="s">
        <v>84</v>
      </c>
      <c r="B92" s="12" t="s">
        <v>139</v>
      </c>
      <c r="C92" s="13" t="s">
        <v>229</v>
      </c>
      <c r="D92" s="11">
        <v>151</v>
      </c>
      <c r="E92" s="21" t="s">
        <v>274</v>
      </c>
      <c r="F92" s="2">
        <v>3466708.62</v>
      </c>
    </row>
    <row r="93" spans="1:6" ht="56.25" x14ac:dyDescent="0.25">
      <c r="A93" s="4" t="s">
        <v>84</v>
      </c>
      <c r="B93" s="12" t="s">
        <v>140</v>
      </c>
      <c r="C93" s="13" t="s">
        <v>169</v>
      </c>
      <c r="D93" s="11">
        <v>151</v>
      </c>
      <c r="E93" s="21" t="s">
        <v>275</v>
      </c>
      <c r="F93" s="2">
        <v>3000000</v>
      </c>
    </row>
    <row r="94" spans="1:6" ht="56.25" x14ac:dyDescent="0.25">
      <c r="A94" s="4" t="s">
        <v>84</v>
      </c>
      <c r="B94" s="12" t="s">
        <v>140</v>
      </c>
      <c r="C94" s="13" t="s">
        <v>230</v>
      </c>
      <c r="D94" s="11">
        <v>151</v>
      </c>
      <c r="E94" s="21" t="s">
        <v>276</v>
      </c>
      <c r="F94" s="2">
        <v>8860630.5</v>
      </c>
    </row>
    <row r="95" spans="1:6" ht="56.25" x14ac:dyDescent="0.25">
      <c r="A95" s="4" t="s">
        <v>84</v>
      </c>
      <c r="B95" s="12" t="s">
        <v>140</v>
      </c>
      <c r="C95" s="13" t="s">
        <v>231</v>
      </c>
      <c r="D95" s="11">
        <v>151</v>
      </c>
      <c r="E95" s="21" t="s">
        <v>277</v>
      </c>
      <c r="F95" s="2">
        <v>6182220.0700000003</v>
      </c>
    </row>
    <row r="96" spans="1:6" ht="56.25" x14ac:dyDescent="0.25">
      <c r="A96" s="4" t="s">
        <v>84</v>
      </c>
      <c r="B96" s="12" t="s">
        <v>140</v>
      </c>
      <c r="C96" s="13" t="s">
        <v>232</v>
      </c>
      <c r="D96" s="11">
        <v>151</v>
      </c>
      <c r="E96" s="21" t="s">
        <v>278</v>
      </c>
      <c r="F96" s="2">
        <v>5206549.5999999996</v>
      </c>
    </row>
    <row r="97" spans="1:6" ht="75" x14ac:dyDescent="0.25">
      <c r="A97" s="4" t="s">
        <v>84</v>
      </c>
      <c r="B97" s="12" t="s">
        <v>141</v>
      </c>
      <c r="C97" s="13" t="s">
        <v>233</v>
      </c>
      <c r="D97" s="11">
        <v>151</v>
      </c>
      <c r="E97" s="21" t="s">
        <v>279</v>
      </c>
      <c r="F97" s="2">
        <v>6062800</v>
      </c>
    </row>
    <row r="98" spans="1:6" ht="112.5" x14ac:dyDescent="0.25">
      <c r="A98" s="4" t="s">
        <v>84</v>
      </c>
      <c r="B98" s="12" t="s">
        <v>141</v>
      </c>
      <c r="C98" s="13" t="s">
        <v>234</v>
      </c>
      <c r="D98" s="11">
        <v>151</v>
      </c>
      <c r="E98" s="21" t="s">
        <v>280</v>
      </c>
      <c r="F98" s="2">
        <v>2443200</v>
      </c>
    </row>
    <row r="99" spans="1:6" ht="75" x14ac:dyDescent="0.25">
      <c r="A99" s="4" t="s">
        <v>84</v>
      </c>
      <c r="B99" s="12" t="s">
        <v>141</v>
      </c>
      <c r="C99" s="13" t="s">
        <v>235</v>
      </c>
      <c r="D99" s="11">
        <v>151</v>
      </c>
      <c r="E99" s="21" t="s">
        <v>281</v>
      </c>
      <c r="F99" s="2">
        <v>602600</v>
      </c>
    </row>
    <row r="100" spans="1:6" ht="150" x14ac:dyDescent="0.25">
      <c r="A100" s="4" t="s">
        <v>84</v>
      </c>
      <c r="B100" s="12" t="s">
        <v>141</v>
      </c>
      <c r="C100" s="13" t="s">
        <v>236</v>
      </c>
      <c r="D100" s="11">
        <v>151</v>
      </c>
      <c r="E100" s="21" t="s">
        <v>282</v>
      </c>
      <c r="F100" s="2">
        <v>148504.45000000001</v>
      </c>
    </row>
    <row r="101" spans="1:6" ht="187.5" x14ac:dyDescent="0.25">
      <c r="A101" s="4" t="s">
        <v>84</v>
      </c>
      <c r="B101" s="12" t="s">
        <v>141</v>
      </c>
      <c r="C101" s="13" t="s">
        <v>237</v>
      </c>
      <c r="D101" s="11">
        <v>151</v>
      </c>
      <c r="E101" s="21" t="s">
        <v>283</v>
      </c>
      <c r="F101" s="2">
        <v>1078016.8</v>
      </c>
    </row>
    <row r="102" spans="1:6" ht="131.25" x14ac:dyDescent="0.25">
      <c r="A102" s="4" t="s">
        <v>84</v>
      </c>
      <c r="B102" s="12" t="s">
        <v>141</v>
      </c>
      <c r="C102" s="13" t="s">
        <v>238</v>
      </c>
      <c r="D102" s="11">
        <v>151</v>
      </c>
      <c r="E102" s="21" t="s">
        <v>284</v>
      </c>
      <c r="F102" s="2">
        <v>9311635.4700000007</v>
      </c>
    </row>
    <row r="103" spans="1:6" ht="93.75" x14ac:dyDescent="0.25">
      <c r="A103" s="4" t="s">
        <v>84</v>
      </c>
      <c r="B103" s="12" t="s">
        <v>142</v>
      </c>
      <c r="C103" s="13" t="s">
        <v>2</v>
      </c>
      <c r="D103" s="11">
        <v>151</v>
      </c>
      <c r="E103" s="21" t="s">
        <v>285</v>
      </c>
      <c r="F103" s="2">
        <v>2785353.13</v>
      </c>
    </row>
    <row r="104" spans="1:6" ht="93.75" x14ac:dyDescent="0.25">
      <c r="A104" s="4" t="s">
        <v>84</v>
      </c>
      <c r="B104" s="12" t="s">
        <v>239</v>
      </c>
      <c r="C104" s="13" t="s">
        <v>2</v>
      </c>
      <c r="D104" s="11">
        <v>151</v>
      </c>
      <c r="E104" s="21" t="s">
        <v>286</v>
      </c>
      <c r="F104" s="2">
        <v>401374</v>
      </c>
    </row>
    <row r="105" spans="1:6" ht="56.25" x14ac:dyDescent="0.25">
      <c r="A105" s="4">
        <v>706</v>
      </c>
      <c r="B105" s="12" t="s">
        <v>155</v>
      </c>
      <c r="C105" s="13" t="s">
        <v>2</v>
      </c>
      <c r="D105" s="11" t="s">
        <v>173</v>
      </c>
      <c r="E105" s="23" t="s">
        <v>40</v>
      </c>
      <c r="F105" s="2">
        <v>27520.54</v>
      </c>
    </row>
    <row r="106" spans="1:6" ht="93.75" x14ac:dyDescent="0.25">
      <c r="A106" s="4">
        <v>706</v>
      </c>
      <c r="B106" s="12" t="s">
        <v>145</v>
      </c>
      <c r="C106" s="13" t="s">
        <v>2</v>
      </c>
      <c r="D106" s="11" t="s">
        <v>174</v>
      </c>
      <c r="E106" s="21" t="s">
        <v>184</v>
      </c>
      <c r="F106" s="2">
        <v>-35635.760000000002</v>
      </c>
    </row>
    <row r="107" spans="1:6" ht="56.25" x14ac:dyDescent="0.25">
      <c r="A107" s="4">
        <v>730</v>
      </c>
      <c r="B107" s="12" t="s">
        <v>73</v>
      </c>
      <c r="C107" s="13" t="s">
        <v>2</v>
      </c>
      <c r="D107" s="11" t="s">
        <v>19</v>
      </c>
      <c r="E107" s="21" t="s">
        <v>209</v>
      </c>
      <c r="F107" s="2">
        <f>F108</f>
        <v>13716</v>
      </c>
    </row>
    <row r="108" spans="1:6" ht="37.5" x14ac:dyDescent="0.25">
      <c r="A108" s="4">
        <v>730</v>
      </c>
      <c r="B108" s="12" t="s">
        <v>134</v>
      </c>
      <c r="C108" s="13" t="s">
        <v>2</v>
      </c>
      <c r="D108" s="11" t="s">
        <v>172</v>
      </c>
      <c r="E108" s="21" t="s">
        <v>34</v>
      </c>
      <c r="F108" s="2">
        <v>13716</v>
      </c>
    </row>
    <row r="109" spans="1:6" ht="93.75" x14ac:dyDescent="0.25">
      <c r="A109" s="4" t="s">
        <v>85</v>
      </c>
      <c r="B109" s="12" t="s">
        <v>73</v>
      </c>
      <c r="C109" s="13" t="s">
        <v>2</v>
      </c>
      <c r="D109" s="11" t="s">
        <v>19</v>
      </c>
      <c r="E109" s="21" t="s">
        <v>55</v>
      </c>
      <c r="F109" s="2">
        <f>SUM(F110:F129)</f>
        <v>154320745.84999999</v>
      </c>
    </row>
    <row r="110" spans="1:6" ht="56.25" x14ac:dyDescent="0.25">
      <c r="A110" s="4" t="s">
        <v>85</v>
      </c>
      <c r="B110" s="12" t="s">
        <v>146</v>
      </c>
      <c r="C110" s="13" t="s">
        <v>2</v>
      </c>
      <c r="D110" s="11" t="s">
        <v>74</v>
      </c>
      <c r="E110" s="21" t="s">
        <v>37</v>
      </c>
      <c r="F110" s="2">
        <v>79291.520000000004</v>
      </c>
    </row>
    <row r="111" spans="1:6" ht="168.75" x14ac:dyDescent="0.25">
      <c r="A111" s="4" t="s">
        <v>85</v>
      </c>
      <c r="B111" s="12" t="s">
        <v>210</v>
      </c>
      <c r="C111" s="13" t="s">
        <v>2</v>
      </c>
      <c r="D111" s="11" t="s">
        <v>74</v>
      </c>
      <c r="E111" s="21" t="s">
        <v>211</v>
      </c>
      <c r="F111" s="2">
        <v>105278.99</v>
      </c>
    </row>
    <row r="112" spans="1:6" ht="75" x14ac:dyDescent="0.25">
      <c r="A112" s="4" t="s">
        <v>85</v>
      </c>
      <c r="B112" s="12" t="s">
        <v>147</v>
      </c>
      <c r="C112" s="13" t="s">
        <v>2</v>
      </c>
      <c r="D112" s="11" t="s">
        <v>170</v>
      </c>
      <c r="E112" s="21" t="s">
        <v>38</v>
      </c>
      <c r="F112" s="2">
        <v>527287.84</v>
      </c>
    </row>
    <row r="113" spans="1:6" ht="56.25" x14ac:dyDescent="0.25">
      <c r="A113" s="4" t="s">
        <v>85</v>
      </c>
      <c r="B113" s="12" t="s">
        <v>136</v>
      </c>
      <c r="C113" s="13" t="s">
        <v>2</v>
      </c>
      <c r="D113" s="11" t="s">
        <v>172</v>
      </c>
      <c r="E113" s="21" t="s">
        <v>39</v>
      </c>
      <c r="F113" s="2">
        <v>2895929.92</v>
      </c>
    </row>
    <row r="114" spans="1:6" ht="37.5" x14ac:dyDescent="0.25">
      <c r="A114" s="4" t="s">
        <v>85</v>
      </c>
      <c r="B114" s="12" t="s">
        <v>134</v>
      </c>
      <c r="C114" s="13" t="s">
        <v>2</v>
      </c>
      <c r="D114" s="11" t="s">
        <v>172</v>
      </c>
      <c r="E114" s="21" t="s">
        <v>34</v>
      </c>
      <c r="F114" s="2">
        <v>290932.78000000003</v>
      </c>
    </row>
    <row r="115" spans="1:6" ht="168.75" x14ac:dyDescent="0.25">
      <c r="A115" s="4" t="s">
        <v>85</v>
      </c>
      <c r="B115" s="12" t="s">
        <v>213</v>
      </c>
      <c r="C115" s="13" t="s">
        <v>2</v>
      </c>
      <c r="D115" s="11">
        <v>140</v>
      </c>
      <c r="E115" s="21" t="s">
        <v>214</v>
      </c>
      <c r="F115" s="2">
        <v>526882.38</v>
      </c>
    </row>
    <row r="116" spans="1:6" ht="93.75" x14ac:dyDescent="0.25">
      <c r="A116" s="4" t="s">
        <v>85</v>
      </c>
      <c r="B116" s="12" t="s">
        <v>148</v>
      </c>
      <c r="C116" s="13" t="s">
        <v>69</v>
      </c>
      <c r="D116" s="11">
        <v>151</v>
      </c>
      <c r="E116" s="21" t="s">
        <v>287</v>
      </c>
      <c r="F116" s="2">
        <v>77447023</v>
      </c>
    </row>
    <row r="117" spans="1:6" ht="93.75" x14ac:dyDescent="0.25">
      <c r="A117" s="4" t="s">
        <v>85</v>
      </c>
      <c r="B117" s="12" t="s">
        <v>149</v>
      </c>
      <c r="C117" s="13" t="s">
        <v>2</v>
      </c>
      <c r="D117" s="11">
        <v>151</v>
      </c>
      <c r="E117" s="24" t="s">
        <v>288</v>
      </c>
      <c r="F117" s="2">
        <v>33576400</v>
      </c>
    </row>
    <row r="118" spans="1:6" ht="56.25" x14ac:dyDescent="0.25">
      <c r="A118" s="4" t="s">
        <v>85</v>
      </c>
      <c r="B118" s="12" t="s">
        <v>240</v>
      </c>
      <c r="C118" s="13" t="s">
        <v>2</v>
      </c>
      <c r="D118" s="11">
        <v>151</v>
      </c>
      <c r="E118" s="21" t="s">
        <v>289</v>
      </c>
      <c r="F118" s="2">
        <v>7200100</v>
      </c>
    </row>
    <row r="119" spans="1:6" ht="206.25" x14ac:dyDescent="0.25">
      <c r="A119" s="4" t="s">
        <v>85</v>
      </c>
      <c r="B119" s="12" t="s">
        <v>140</v>
      </c>
      <c r="C119" s="13" t="s">
        <v>241</v>
      </c>
      <c r="D119" s="11">
        <v>151</v>
      </c>
      <c r="E119" s="21" t="s">
        <v>290</v>
      </c>
      <c r="F119" s="2">
        <v>80500</v>
      </c>
    </row>
    <row r="120" spans="1:6" ht="56.25" x14ac:dyDescent="0.25">
      <c r="A120" s="4" t="s">
        <v>85</v>
      </c>
      <c r="B120" s="12" t="s">
        <v>140</v>
      </c>
      <c r="C120" s="13" t="s">
        <v>242</v>
      </c>
      <c r="D120" s="11">
        <v>151</v>
      </c>
      <c r="E120" s="21" t="s">
        <v>291</v>
      </c>
      <c r="F120" s="2">
        <v>49083</v>
      </c>
    </row>
    <row r="121" spans="1:6" ht="56.25" x14ac:dyDescent="0.25">
      <c r="A121" s="4" t="s">
        <v>85</v>
      </c>
      <c r="B121" s="12" t="s">
        <v>140</v>
      </c>
      <c r="C121" s="13" t="s">
        <v>243</v>
      </c>
      <c r="D121" s="11">
        <v>151</v>
      </c>
      <c r="E121" s="21" t="s">
        <v>292</v>
      </c>
      <c r="F121" s="2">
        <v>28418000</v>
      </c>
    </row>
    <row r="122" spans="1:6" ht="112.5" x14ac:dyDescent="0.25">
      <c r="A122" s="4" t="s">
        <v>85</v>
      </c>
      <c r="B122" s="12" t="s">
        <v>141</v>
      </c>
      <c r="C122" s="13" t="s">
        <v>244</v>
      </c>
      <c r="D122" s="11">
        <v>151</v>
      </c>
      <c r="E122" s="21" t="s">
        <v>293</v>
      </c>
      <c r="F122" s="2">
        <v>48000</v>
      </c>
    </row>
    <row r="123" spans="1:6" ht="93.75" x14ac:dyDescent="0.25">
      <c r="A123" s="4" t="s">
        <v>85</v>
      </c>
      <c r="B123" s="12" t="s">
        <v>141</v>
      </c>
      <c r="C123" s="13" t="s">
        <v>245</v>
      </c>
      <c r="D123" s="11">
        <v>151</v>
      </c>
      <c r="E123" s="21" t="s">
        <v>294</v>
      </c>
      <c r="F123" s="2">
        <v>1189996.01</v>
      </c>
    </row>
    <row r="124" spans="1:6" ht="75" x14ac:dyDescent="0.25">
      <c r="A124" s="4" t="s">
        <v>85</v>
      </c>
      <c r="B124" s="12" t="s">
        <v>143</v>
      </c>
      <c r="C124" s="13" t="s">
        <v>246</v>
      </c>
      <c r="D124" s="11">
        <v>151</v>
      </c>
      <c r="E124" s="21" t="s">
        <v>295</v>
      </c>
      <c r="F124" s="2">
        <v>1100000</v>
      </c>
    </row>
    <row r="125" spans="1:6" ht="93.75" x14ac:dyDescent="0.25">
      <c r="A125" s="4" t="s">
        <v>85</v>
      </c>
      <c r="B125" s="12" t="s">
        <v>144</v>
      </c>
      <c r="C125" s="13" t="s">
        <v>70</v>
      </c>
      <c r="D125" s="11">
        <v>180</v>
      </c>
      <c r="E125" s="21" t="s">
        <v>249</v>
      </c>
      <c r="F125" s="2">
        <v>2476.6999999999998</v>
      </c>
    </row>
    <row r="126" spans="1:6" ht="112.5" x14ac:dyDescent="0.25">
      <c r="A126" s="4" t="s">
        <v>85</v>
      </c>
      <c r="B126" s="12" t="s">
        <v>144</v>
      </c>
      <c r="C126" s="13" t="s">
        <v>247</v>
      </c>
      <c r="D126" s="11">
        <v>180</v>
      </c>
      <c r="E126" s="21" t="s">
        <v>250</v>
      </c>
      <c r="F126" s="2">
        <v>100000</v>
      </c>
    </row>
    <row r="127" spans="1:6" ht="93.75" x14ac:dyDescent="0.25">
      <c r="A127" s="4" t="s">
        <v>85</v>
      </c>
      <c r="B127" s="12" t="s">
        <v>144</v>
      </c>
      <c r="C127" s="13" t="s">
        <v>248</v>
      </c>
      <c r="D127" s="11">
        <v>180</v>
      </c>
      <c r="E127" s="21" t="s">
        <v>251</v>
      </c>
      <c r="F127" s="2">
        <v>1342561.32</v>
      </c>
    </row>
    <row r="128" spans="1:6" ht="56.25" x14ac:dyDescent="0.25">
      <c r="A128" s="4">
        <v>732</v>
      </c>
      <c r="B128" s="12" t="s">
        <v>152</v>
      </c>
      <c r="C128" s="13" t="s">
        <v>2</v>
      </c>
      <c r="D128" s="11" t="s">
        <v>173</v>
      </c>
      <c r="E128" s="23" t="s">
        <v>187</v>
      </c>
      <c r="F128" s="2">
        <v>94729.87</v>
      </c>
    </row>
    <row r="129" spans="1:6" ht="93.75" x14ac:dyDescent="0.25">
      <c r="A129" s="4">
        <v>732</v>
      </c>
      <c r="B129" s="12" t="s">
        <v>145</v>
      </c>
      <c r="C129" s="13" t="s">
        <v>2</v>
      </c>
      <c r="D129" s="11" t="s">
        <v>174</v>
      </c>
      <c r="E129" s="21" t="s">
        <v>184</v>
      </c>
      <c r="F129" s="2">
        <v>-753727.48</v>
      </c>
    </row>
    <row r="130" spans="1:6" ht="93.75" x14ac:dyDescent="0.25">
      <c r="A130" s="4" t="s">
        <v>212</v>
      </c>
      <c r="B130" s="12" t="s">
        <v>73</v>
      </c>
      <c r="C130" s="13" t="s">
        <v>2</v>
      </c>
      <c r="D130" s="11" t="s">
        <v>19</v>
      </c>
      <c r="E130" s="21" t="s">
        <v>215</v>
      </c>
      <c r="F130" s="2">
        <f>F131+F132</f>
        <v>1133961.01</v>
      </c>
    </row>
    <row r="131" spans="1:6" ht="37.5" x14ac:dyDescent="0.25">
      <c r="A131" s="4" t="s">
        <v>212</v>
      </c>
      <c r="B131" s="12" t="s">
        <v>134</v>
      </c>
      <c r="C131" s="13" t="s">
        <v>2</v>
      </c>
      <c r="D131" s="11">
        <v>130</v>
      </c>
      <c r="E131" s="21" t="s">
        <v>34</v>
      </c>
      <c r="F131" s="2">
        <v>296007.44</v>
      </c>
    </row>
    <row r="132" spans="1:6" ht="37.5" x14ac:dyDescent="0.25">
      <c r="A132" s="4">
        <v>733</v>
      </c>
      <c r="B132" s="12" t="s">
        <v>138</v>
      </c>
      <c r="C132" s="13" t="s">
        <v>2</v>
      </c>
      <c r="D132" s="11">
        <v>180</v>
      </c>
      <c r="E132" s="21" t="s">
        <v>36</v>
      </c>
      <c r="F132" s="2">
        <v>837953.57</v>
      </c>
    </row>
    <row r="133" spans="1:6" ht="75" x14ac:dyDescent="0.25">
      <c r="A133" s="4">
        <v>757</v>
      </c>
      <c r="B133" s="12" t="s">
        <v>73</v>
      </c>
      <c r="C133" s="13" t="s">
        <v>2</v>
      </c>
      <c r="D133" s="11" t="s">
        <v>19</v>
      </c>
      <c r="E133" s="21" t="s">
        <v>56</v>
      </c>
      <c r="F133" s="2">
        <f>F134+F135+F136+F137+F138</f>
        <v>17282877.399999999</v>
      </c>
    </row>
    <row r="134" spans="1:6" ht="37.5" x14ac:dyDescent="0.25">
      <c r="A134" s="4" t="s">
        <v>86</v>
      </c>
      <c r="B134" s="12" t="s">
        <v>151</v>
      </c>
      <c r="C134" s="13" t="s">
        <v>2</v>
      </c>
      <c r="D134" s="14" t="s">
        <v>174</v>
      </c>
      <c r="E134" s="24" t="s">
        <v>186</v>
      </c>
      <c r="F134" s="2">
        <v>1002129.95</v>
      </c>
    </row>
    <row r="135" spans="1:6" ht="131.25" x14ac:dyDescent="0.25">
      <c r="A135" s="4" t="s">
        <v>86</v>
      </c>
      <c r="B135" s="12" t="s">
        <v>140</v>
      </c>
      <c r="C135" s="13" t="s">
        <v>252</v>
      </c>
      <c r="D135" s="14" t="s">
        <v>174</v>
      </c>
      <c r="E135" s="21" t="s">
        <v>296</v>
      </c>
      <c r="F135" s="2">
        <v>11311400</v>
      </c>
    </row>
    <row r="136" spans="1:6" ht="168.75" x14ac:dyDescent="0.25">
      <c r="A136" s="4" t="s">
        <v>86</v>
      </c>
      <c r="B136" s="12" t="s">
        <v>140</v>
      </c>
      <c r="C136" s="13" t="s">
        <v>253</v>
      </c>
      <c r="D136" s="14" t="s">
        <v>174</v>
      </c>
      <c r="E136" s="21" t="s">
        <v>297</v>
      </c>
      <c r="F136" s="2">
        <v>3725200</v>
      </c>
    </row>
    <row r="137" spans="1:6" ht="56.25" x14ac:dyDescent="0.25">
      <c r="A137" s="4" t="s">
        <v>86</v>
      </c>
      <c r="B137" s="12" t="s">
        <v>152</v>
      </c>
      <c r="C137" s="13" t="s">
        <v>2</v>
      </c>
      <c r="D137" s="11" t="s">
        <v>173</v>
      </c>
      <c r="E137" s="23" t="s">
        <v>187</v>
      </c>
      <c r="F137" s="2">
        <v>2456692.9500000002</v>
      </c>
    </row>
    <row r="138" spans="1:6" ht="93.75" x14ac:dyDescent="0.25">
      <c r="A138" s="4">
        <v>757</v>
      </c>
      <c r="B138" s="12" t="s">
        <v>145</v>
      </c>
      <c r="C138" s="13" t="s">
        <v>2</v>
      </c>
      <c r="D138" s="11" t="s">
        <v>174</v>
      </c>
      <c r="E138" s="21" t="s">
        <v>184</v>
      </c>
      <c r="F138" s="2">
        <v>-1212545.5</v>
      </c>
    </row>
    <row r="139" spans="1:6" ht="93.75" x14ac:dyDescent="0.25">
      <c r="A139" s="4">
        <v>764</v>
      </c>
      <c r="B139" s="12" t="s">
        <v>73</v>
      </c>
      <c r="C139" s="13" t="s">
        <v>2</v>
      </c>
      <c r="D139" s="11" t="s">
        <v>19</v>
      </c>
      <c r="E139" s="21" t="s">
        <v>216</v>
      </c>
      <c r="F139" s="2">
        <f>F140+F141</f>
        <v>1521086.93</v>
      </c>
    </row>
    <row r="140" spans="1:6" ht="37.5" x14ac:dyDescent="0.25">
      <c r="A140" s="4">
        <v>764</v>
      </c>
      <c r="B140" s="12" t="s">
        <v>134</v>
      </c>
      <c r="C140" s="13" t="s">
        <v>2</v>
      </c>
      <c r="D140" s="11">
        <v>130</v>
      </c>
      <c r="E140" s="21" t="s">
        <v>34</v>
      </c>
      <c r="F140" s="3">
        <v>276.63</v>
      </c>
    </row>
    <row r="141" spans="1:6" ht="56.25" x14ac:dyDescent="0.25">
      <c r="A141" s="4">
        <v>764</v>
      </c>
      <c r="B141" s="12" t="s">
        <v>155</v>
      </c>
      <c r="C141" s="13" t="s">
        <v>2</v>
      </c>
      <c r="D141" s="11" t="s">
        <v>173</v>
      </c>
      <c r="E141" s="23" t="s">
        <v>40</v>
      </c>
      <c r="F141" s="2">
        <v>1520810.3</v>
      </c>
    </row>
    <row r="142" spans="1:6" ht="75" x14ac:dyDescent="0.25">
      <c r="A142" s="4">
        <v>769</v>
      </c>
      <c r="B142" s="12" t="s">
        <v>73</v>
      </c>
      <c r="C142" s="13" t="s">
        <v>2</v>
      </c>
      <c r="D142" s="11" t="s">
        <v>19</v>
      </c>
      <c r="E142" s="21" t="s">
        <v>272</v>
      </c>
      <c r="F142" s="2">
        <f>F143</f>
        <v>2708.92</v>
      </c>
    </row>
    <row r="143" spans="1:6" ht="56.25" x14ac:dyDescent="0.25">
      <c r="A143" s="4">
        <v>769</v>
      </c>
      <c r="B143" s="12" t="s">
        <v>152</v>
      </c>
      <c r="C143" s="13" t="s">
        <v>2</v>
      </c>
      <c r="D143" s="11" t="s">
        <v>173</v>
      </c>
      <c r="E143" s="23" t="s">
        <v>187</v>
      </c>
      <c r="F143" s="2">
        <v>2708.92</v>
      </c>
    </row>
    <row r="144" spans="1:6" ht="75" x14ac:dyDescent="0.25">
      <c r="A144" s="4">
        <v>775</v>
      </c>
      <c r="B144" s="12" t="s">
        <v>73</v>
      </c>
      <c r="C144" s="13" t="s">
        <v>2</v>
      </c>
      <c r="D144" s="11" t="s">
        <v>19</v>
      </c>
      <c r="E144" s="21" t="s">
        <v>313</v>
      </c>
      <c r="F144" s="2">
        <f>SUM(F145:F172)</f>
        <v>1045737789.34</v>
      </c>
    </row>
    <row r="145" spans="1:6" ht="37.5" x14ac:dyDescent="0.25">
      <c r="A145" s="4" t="s">
        <v>87</v>
      </c>
      <c r="B145" s="12" t="s">
        <v>134</v>
      </c>
      <c r="C145" s="13" t="s">
        <v>2</v>
      </c>
      <c r="D145" s="11" t="s">
        <v>172</v>
      </c>
      <c r="E145" s="21" t="s">
        <v>34</v>
      </c>
      <c r="F145" s="2">
        <v>674051.42</v>
      </c>
    </row>
    <row r="146" spans="1:6" ht="37.5" x14ac:dyDescent="0.25">
      <c r="A146" s="4" t="s">
        <v>87</v>
      </c>
      <c r="B146" s="12" t="s">
        <v>138</v>
      </c>
      <c r="C146" s="13" t="s">
        <v>2</v>
      </c>
      <c r="D146" s="11" t="s">
        <v>173</v>
      </c>
      <c r="E146" s="21" t="s">
        <v>36</v>
      </c>
      <c r="F146" s="2">
        <v>13674.88</v>
      </c>
    </row>
    <row r="147" spans="1:6" ht="93.75" x14ac:dyDescent="0.25">
      <c r="A147" s="4" t="s">
        <v>87</v>
      </c>
      <c r="B147" s="12" t="s">
        <v>150</v>
      </c>
      <c r="C147" s="13" t="s">
        <v>2</v>
      </c>
      <c r="D147" s="11">
        <v>151</v>
      </c>
      <c r="E147" s="21" t="s">
        <v>185</v>
      </c>
      <c r="F147" s="2">
        <v>800809.5</v>
      </c>
    </row>
    <row r="148" spans="1:6" ht="56.25" x14ac:dyDescent="0.25">
      <c r="A148" s="4" t="s">
        <v>87</v>
      </c>
      <c r="B148" s="12" t="s">
        <v>159</v>
      </c>
      <c r="C148" s="13" t="s">
        <v>2</v>
      </c>
      <c r="D148" s="11">
        <v>151</v>
      </c>
      <c r="E148" s="21" t="s">
        <v>271</v>
      </c>
      <c r="F148" s="2">
        <v>990000</v>
      </c>
    </row>
    <row r="149" spans="1:6" ht="168.75" x14ac:dyDescent="0.25">
      <c r="A149" s="4" t="s">
        <v>87</v>
      </c>
      <c r="B149" s="12" t="s">
        <v>140</v>
      </c>
      <c r="C149" s="13" t="s">
        <v>253</v>
      </c>
      <c r="D149" s="11">
        <v>151</v>
      </c>
      <c r="E149" s="21" t="s">
        <v>297</v>
      </c>
      <c r="F149" s="2">
        <v>16388800</v>
      </c>
    </row>
    <row r="150" spans="1:6" ht="112.5" x14ac:dyDescent="0.25">
      <c r="A150" s="4" t="s">
        <v>87</v>
      </c>
      <c r="B150" s="12" t="s">
        <v>140</v>
      </c>
      <c r="C150" s="13" t="s">
        <v>254</v>
      </c>
      <c r="D150" s="11">
        <v>151</v>
      </c>
      <c r="E150" s="21" t="s">
        <v>298</v>
      </c>
      <c r="F150" s="2">
        <v>5635368.7000000002</v>
      </c>
    </row>
    <row r="151" spans="1:6" ht="56.25" x14ac:dyDescent="0.25">
      <c r="A151" s="4" t="s">
        <v>87</v>
      </c>
      <c r="B151" s="12" t="s">
        <v>140</v>
      </c>
      <c r="C151" s="13" t="s">
        <v>242</v>
      </c>
      <c r="D151" s="11">
        <v>151</v>
      </c>
      <c r="E151" s="21" t="s">
        <v>291</v>
      </c>
      <c r="F151" s="2">
        <v>4126843.93</v>
      </c>
    </row>
    <row r="152" spans="1:6" ht="37.5" x14ac:dyDescent="0.25">
      <c r="A152" s="4" t="s">
        <v>87</v>
      </c>
      <c r="B152" s="12" t="s">
        <v>140</v>
      </c>
      <c r="C152" s="13" t="s">
        <v>255</v>
      </c>
      <c r="D152" s="11">
        <v>151</v>
      </c>
      <c r="E152" s="21" t="s">
        <v>299</v>
      </c>
      <c r="F152" s="2">
        <v>2268300</v>
      </c>
    </row>
    <row r="153" spans="1:6" ht="409.5" x14ac:dyDescent="0.25">
      <c r="A153" s="4" t="s">
        <v>87</v>
      </c>
      <c r="B153" s="12" t="s">
        <v>141</v>
      </c>
      <c r="C153" s="13" t="s">
        <v>256</v>
      </c>
      <c r="D153" s="14" t="s">
        <v>174</v>
      </c>
      <c r="E153" s="21" t="s">
        <v>300</v>
      </c>
      <c r="F153" s="2">
        <v>337076400</v>
      </c>
    </row>
    <row r="154" spans="1:6" ht="409.5" x14ac:dyDescent="0.25">
      <c r="A154" s="4" t="s">
        <v>87</v>
      </c>
      <c r="B154" s="12" t="s">
        <v>141</v>
      </c>
      <c r="C154" s="13" t="s">
        <v>257</v>
      </c>
      <c r="D154" s="11">
        <v>151</v>
      </c>
      <c r="E154" s="21" t="s">
        <v>301</v>
      </c>
      <c r="F154" s="2">
        <v>4552000</v>
      </c>
    </row>
    <row r="155" spans="1:6" ht="375" x14ac:dyDescent="0.25">
      <c r="A155" s="4" t="s">
        <v>87</v>
      </c>
      <c r="B155" s="12" t="s">
        <v>141</v>
      </c>
      <c r="C155" s="13" t="s">
        <v>258</v>
      </c>
      <c r="D155" s="14" t="s">
        <v>174</v>
      </c>
      <c r="E155" s="21" t="s">
        <v>302</v>
      </c>
      <c r="F155" s="2">
        <v>386845900</v>
      </c>
    </row>
    <row r="156" spans="1:6" ht="375" x14ac:dyDescent="0.25">
      <c r="A156" s="4" t="s">
        <v>87</v>
      </c>
      <c r="B156" s="12" t="s">
        <v>141</v>
      </c>
      <c r="C156" s="13" t="s">
        <v>259</v>
      </c>
      <c r="D156" s="11">
        <v>151</v>
      </c>
      <c r="E156" s="21" t="s">
        <v>188</v>
      </c>
      <c r="F156" s="2">
        <v>14187000</v>
      </c>
    </row>
    <row r="157" spans="1:6" ht="337.5" x14ac:dyDescent="0.25">
      <c r="A157" s="4" t="s">
        <v>87</v>
      </c>
      <c r="B157" s="12" t="s">
        <v>141</v>
      </c>
      <c r="C157" s="13" t="s">
        <v>260</v>
      </c>
      <c r="D157" s="14" t="s">
        <v>174</v>
      </c>
      <c r="E157" s="21" t="s">
        <v>303</v>
      </c>
      <c r="F157" s="2">
        <v>309600</v>
      </c>
    </row>
    <row r="158" spans="1:6" ht="409.5" x14ac:dyDescent="0.25">
      <c r="A158" s="4" t="s">
        <v>87</v>
      </c>
      <c r="B158" s="12" t="s">
        <v>141</v>
      </c>
      <c r="C158" s="13" t="s">
        <v>261</v>
      </c>
      <c r="D158" s="11">
        <v>151</v>
      </c>
      <c r="E158" s="21" t="s">
        <v>304</v>
      </c>
      <c r="F158" s="2">
        <v>33616924.030000001</v>
      </c>
    </row>
    <row r="159" spans="1:6" ht="131.25" x14ac:dyDescent="0.25">
      <c r="A159" s="4" t="s">
        <v>87</v>
      </c>
      <c r="B159" s="12" t="s">
        <v>141</v>
      </c>
      <c r="C159" s="13" t="s">
        <v>262</v>
      </c>
      <c r="D159" s="14" t="s">
        <v>174</v>
      </c>
      <c r="E159" s="21" t="s">
        <v>305</v>
      </c>
      <c r="F159" s="2">
        <v>3863574</v>
      </c>
    </row>
    <row r="160" spans="1:6" ht="150" x14ac:dyDescent="0.25">
      <c r="A160" s="4" t="s">
        <v>87</v>
      </c>
      <c r="B160" s="12" t="s">
        <v>141</v>
      </c>
      <c r="C160" s="13" t="s">
        <v>263</v>
      </c>
      <c r="D160" s="11">
        <v>151</v>
      </c>
      <c r="E160" s="21" t="s">
        <v>306</v>
      </c>
      <c r="F160" s="2">
        <v>771479.99</v>
      </c>
    </row>
    <row r="161" spans="1:6" ht="93.75" x14ac:dyDescent="0.25">
      <c r="A161" s="4" t="s">
        <v>87</v>
      </c>
      <c r="B161" s="12" t="s">
        <v>141</v>
      </c>
      <c r="C161" s="13" t="s">
        <v>264</v>
      </c>
      <c r="D161" s="14" t="s">
        <v>174</v>
      </c>
      <c r="E161" s="21" t="s">
        <v>307</v>
      </c>
      <c r="F161" s="2">
        <v>2447300</v>
      </c>
    </row>
    <row r="162" spans="1:6" ht="112.5" x14ac:dyDescent="0.25">
      <c r="A162" s="4" t="s">
        <v>87</v>
      </c>
      <c r="B162" s="12" t="s">
        <v>141</v>
      </c>
      <c r="C162" s="13" t="s">
        <v>265</v>
      </c>
      <c r="D162" s="11">
        <v>151</v>
      </c>
      <c r="E162" s="21" t="s">
        <v>308</v>
      </c>
      <c r="F162" s="2">
        <v>23271100</v>
      </c>
    </row>
    <row r="163" spans="1:6" ht="409.5" x14ac:dyDescent="0.25">
      <c r="A163" s="4" t="s">
        <v>87</v>
      </c>
      <c r="B163" s="12" t="s">
        <v>141</v>
      </c>
      <c r="C163" s="13" t="s">
        <v>266</v>
      </c>
      <c r="D163" s="14" t="s">
        <v>174</v>
      </c>
      <c r="E163" s="21" t="s">
        <v>309</v>
      </c>
      <c r="F163" s="2">
        <v>122305900</v>
      </c>
    </row>
    <row r="164" spans="1:6" ht="409.5" x14ac:dyDescent="0.25">
      <c r="A164" s="4" t="s">
        <v>87</v>
      </c>
      <c r="B164" s="12" t="s">
        <v>141</v>
      </c>
      <c r="C164" s="13" t="s">
        <v>267</v>
      </c>
      <c r="D164" s="11">
        <v>151</v>
      </c>
      <c r="E164" s="21" t="s">
        <v>310</v>
      </c>
      <c r="F164" s="2">
        <v>44835400</v>
      </c>
    </row>
    <row r="165" spans="1:6" ht="150" x14ac:dyDescent="0.25">
      <c r="A165" s="4" t="s">
        <v>87</v>
      </c>
      <c r="B165" s="12" t="s">
        <v>141</v>
      </c>
      <c r="C165" s="13" t="s">
        <v>268</v>
      </c>
      <c r="D165" s="14" t="s">
        <v>174</v>
      </c>
      <c r="E165" s="21" t="s">
        <v>311</v>
      </c>
      <c r="F165" s="2">
        <v>199290</v>
      </c>
    </row>
    <row r="166" spans="1:6" ht="150" x14ac:dyDescent="0.25">
      <c r="A166" s="4" t="s">
        <v>87</v>
      </c>
      <c r="B166" s="12" t="s">
        <v>153</v>
      </c>
      <c r="C166" s="13" t="s">
        <v>2</v>
      </c>
      <c r="D166" s="11">
        <v>151</v>
      </c>
      <c r="E166" s="21" t="s">
        <v>189</v>
      </c>
      <c r="F166" s="2">
        <v>37551100</v>
      </c>
    </row>
    <row r="167" spans="1:6" ht="75" x14ac:dyDescent="0.25">
      <c r="A167" s="4" t="s">
        <v>87</v>
      </c>
      <c r="B167" s="12" t="s">
        <v>154</v>
      </c>
      <c r="C167" s="13" t="s">
        <v>2</v>
      </c>
      <c r="D167" s="14" t="s">
        <v>174</v>
      </c>
      <c r="E167" s="21" t="s">
        <v>41</v>
      </c>
      <c r="F167" s="2">
        <v>1335300</v>
      </c>
    </row>
    <row r="168" spans="1:6" ht="93.75" x14ac:dyDescent="0.25">
      <c r="A168" s="4" t="s">
        <v>87</v>
      </c>
      <c r="B168" s="12" t="s">
        <v>144</v>
      </c>
      <c r="C168" s="13" t="s">
        <v>70</v>
      </c>
      <c r="D168" s="14" t="s">
        <v>173</v>
      </c>
      <c r="E168" s="21" t="s">
        <v>249</v>
      </c>
      <c r="F168" s="2">
        <v>651289.30000000005</v>
      </c>
    </row>
    <row r="169" spans="1:6" ht="112.5" x14ac:dyDescent="0.25">
      <c r="A169" s="4" t="s">
        <v>87</v>
      </c>
      <c r="B169" s="12" t="s">
        <v>144</v>
      </c>
      <c r="C169" s="13" t="s">
        <v>247</v>
      </c>
      <c r="D169" s="14" t="s">
        <v>173</v>
      </c>
      <c r="E169" s="21" t="s">
        <v>250</v>
      </c>
      <c r="F169" s="2">
        <v>651109</v>
      </c>
    </row>
    <row r="170" spans="1:6" ht="56.25" x14ac:dyDescent="0.25">
      <c r="A170" s="4" t="s">
        <v>87</v>
      </c>
      <c r="B170" s="12" t="s">
        <v>152</v>
      </c>
      <c r="C170" s="13" t="s">
        <v>2</v>
      </c>
      <c r="D170" s="11" t="s">
        <v>173</v>
      </c>
      <c r="E170" s="21" t="s">
        <v>187</v>
      </c>
      <c r="F170" s="2">
        <v>532829.19999999995</v>
      </c>
    </row>
    <row r="171" spans="1:6" ht="56.25" x14ac:dyDescent="0.25">
      <c r="A171" s="4" t="s">
        <v>87</v>
      </c>
      <c r="B171" s="12" t="s">
        <v>155</v>
      </c>
      <c r="C171" s="13" t="s">
        <v>2</v>
      </c>
      <c r="D171" s="11" t="s">
        <v>173</v>
      </c>
      <c r="E171" s="21" t="s">
        <v>40</v>
      </c>
      <c r="F171" s="2">
        <v>167808.36</v>
      </c>
    </row>
    <row r="172" spans="1:6" ht="93.75" x14ac:dyDescent="0.25">
      <c r="A172" s="4">
        <v>775</v>
      </c>
      <c r="B172" s="12" t="s">
        <v>145</v>
      </c>
      <c r="C172" s="13" t="s">
        <v>2</v>
      </c>
      <c r="D172" s="11" t="s">
        <v>174</v>
      </c>
      <c r="E172" s="21" t="s">
        <v>184</v>
      </c>
      <c r="F172" s="2">
        <v>-331362.96999999997</v>
      </c>
    </row>
    <row r="173" spans="1:6" ht="75" x14ac:dyDescent="0.25">
      <c r="A173" s="4">
        <v>792</v>
      </c>
      <c r="B173" s="12" t="s">
        <v>73</v>
      </c>
      <c r="C173" s="13" t="s">
        <v>2</v>
      </c>
      <c r="D173" s="11" t="s">
        <v>19</v>
      </c>
      <c r="E173" s="21" t="s">
        <v>57</v>
      </c>
      <c r="F173" s="2">
        <f>SUM(F174:F179)</f>
        <v>494769526.79000002</v>
      </c>
    </row>
    <row r="174" spans="1:6" ht="37.5" x14ac:dyDescent="0.25">
      <c r="A174" s="4" t="s">
        <v>88</v>
      </c>
      <c r="B174" s="12" t="s">
        <v>134</v>
      </c>
      <c r="C174" s="13" t="s">
        <v>2</v>
      </c>
      <c r="D174" s="11" t="s">
        <v>172</v>
      </c>
      <c r="E174" s="21" t="s">
        <v>34</v>
      </c>
      <c r="F174" s="2">
        <v>542442.85</v>
      </c>
    </row>
    <row r="175" spans="1:6" ht="56.25" x14ac:dyDescent="0.25">
      <c r="A175" s="4" t="s">
        <v>88</v>
      </c>
      <c r="B175" s="12" t="s">
        <v>156</v>
      </c>
      <c r="C175" s="13" t="s">
        <v>2</v>
      </c>
      <c r="D175" s="11">
        <v>151</v>
      </c>
      <c r="E175" s="24" t="s">
        <v>63</v>
      </c>
      <c r="F175" s="2">
        <v>86050100</v>
      </c>
    </row>
    <row r="176" spans="1:6" ht="56.25" x14ac:dyDescent="0.25">
      <c r="A176" s="4" t="s">
        <v>88</v>
      </c>
      <c r="B176" s="12" t="s">
        <v>157</v>
      </c>
      <c r="C176" s="13" t="s">
        <v>2</v>
      </c>
      <c r="D176" s="11">
        <v>151</v>
      </c>
      <c r="E176" s="24" t="s">
        <v>190</v>
      </c>
      <c r="F176" s="2">
        <v>351987300</v>
      </c>
    </row>
    <row r="177" spans="1:6" ht="75" x14ac:dyDescent="0.25">
      <c r="A177" s="4" t="s">
        <v>88</v>
      </c>
      <c r="B177" s="12" t="s">
        <v>158</v>
      </c>
      <c r="C177" s="13" t="s">
        <v>269</v>
      </c>
      <c r="D177" s="11">
        <v>151</v>
      </c>
      <c r="E177" s="21" t="s">
        <v>270</v>
      </c>
      <c r="F177" s="2">
        <v>23250000</v>
      </c>
    </row>
    <row r="178" spans="1:6" ht="56.25" x14ac:dyDescent="0.25">
      <c r="A178" s="4" t="s">
        <v>88</v>
      </c>
      <c r="B178" s="12" t="s">
        <v>159</v>
      </c>
      <c r="C178" s="13" t="s">
        <v>2</v>
      </c>
      <c r="D178" s="11">
        <v>151</v>
      </c>
      <c r="E178" s="24" t="s">
        <v>271</v>
      </c>
      <c r="F178" s="2">
        <v>33121600</v>
      </c>
    </row>
    <row r="179" spans="1:6" ht="93.75" x14ac:dyDescent="0.25">
      <c r="A179" s="4" t="s">
        <v>88</v>
      </c>
      <c r="B179" s="12" t="s">
        <v>145</v>
      </c>
      <c r="C179" s="13" t="s">
        <v>2</v>
      </c>
      <c r="D179" s="11" t="s">
        <v>174</v>
      </c>
      <c r="E179" s="21" t="s">
        <v>184</v>
      </c>
      <c r="F179" s="2">
        <v>-181916.06</v>
      </c>
    </row>
    <row r="180" spans="1:6" ht="93.75" x14ac:dyDescent="0.25">
      <c r="A180" s="4">
        <v>793</v>
      </c>
      <c r="B180" s="12" t="s">
        <v>73</v>
      </c>
      <c r="C180" s="13" t="s">
        <v>2</v>
      </c>
      <c r="D180" s="11" t="s">
        <v>19</v>
      </c>
      <c r="E180" s="21" t="s">
        <v>218</v>
      </c>
      <c r="F180" s="2">
        <f>F181</f>
        <v>127323.88</v>
      </c>
    </row>
    <row r="181" spans="1:6" ht="37.5" x14ac:dyDescent="0.25">
      <c r="A181" s="4" t="s">
        <v>217</v>
      </c>
      <c r="B181" s="12" t="s">
        <v>134</v>
      </c>
      <c r="C181" s="13" t="s">
        <v>2</v>
      </c>
      <c r="D181" s="11" t="s">
        <v>172</v>
      </c>
      <c r="E181" s="21" t="s">
        <v>34</v>
      </c>
      <c r="F181" s="2">
        <v>127323.88</v>
      </c>
    </row>
    <row r="182" spans="1:6" ht="75" x14ac:dyDescent="0.25">
      <c r="A182" s="4" t="s">
        <v>217</v>
      </c>
      <c r="B182" s="12" t="s">
        <v>73</v>
      </c>
      <c r="C182" s="13" t="s">
        <v>2</v>
      </c>
      <c r="D182" s="11" t="s">
        <v>19</v>
      </c>
      <c r="E182" s="21" t="s">
        <v>220</v>
      </c>
      <c r="F182" s="2">
        <f>F183</f>
        <v>35000</v>
      </c>
    </row>
    <row r="183" spans="1:6" ht="75" x14ac:dyDescent="0.25">
      <c r="A183" s="4" t="s">
        <v>219</v>
      </c>
      <c r="B183" s="12" t="s">
        <v>107</v>
      </c>
      <c r="C183" s="13" t="s">
        <v>2</v>
      </c>
      <c r="D183" s="11" t="s">
        <v>171</v>
      </c>
      <c r="E183" s="21" t="s">
        <v>5</v>
      </c>
      <c r="F183" s="2">
        <v>35000</v>
      </c>
    </row>
    <row r="184" spans="1:6" ht="93.75" x14ac:dyDescent="0.25">
      <c r="A184" s="4" t="s">
        <v>219</v>
      </c>
      <c r="B184" s="12" t="s">
        <v>73</v>
      </c>
      <c r="C184" s="13" t="s">
        <v>2</v>
      </c>
      <c r="D184" s="11" t="s">
        <v>19</v>
      </c>
      <c r="E184" s="21" t="s">
        <v>42</v>
      </c>
      <c r="F184" s="2">
        <f>F185</f>
        <v>40976.61</v>
      </c>
    </row>
    <row r="185" spans="1:6" ht="75" x14ac:dyDescent="0.25">
      <c r="A185" s="4" t="s">
        <v>89</v>
      </c>
      <c r="B185" s="12" t="s">
        <v>107</v>
      </c>
      <c r="C185" s="13" t="s">
        <v>2</v>
      </c>
      <c r="D185" s="11" t="s">
        <v>171</v>
      </c>
      <c r="E185" s="21" t="s">
        <v>5</v>
      </c>
      <c r="F185" s="2">
        <v>40976.61</v>
      </c>
    </row>
    <row r="186" spans="1:6" ht="75" x14ac:dyDescent="0.25">
      <c r="A186" s="4" t="s">
        <v>89</v>
      </c>
      <c r="B186" s="12" t="s">
        <v>73</v>
      </c>
      <c r="C186" s="13" t="s">
        <v>2</v>
      </c>
      <c r="D186" s="11" t="s">
        <v>19</v>
      </c>
      <c r="E186" s="21" t="s">
        <v>62</v>
      </c>
      <c r="F186" s="2">
        <f>F188+F187</f>
        <v>444300</v>
      </c>
    </row>
    <row r="187" spans="1:6" ht="112.5" x14ac:dyDescent="0.25">
      <c r="A187" s="4" t="s">
        <v>90</v>
      </c>
      <c r="B187" s="12" t="s">
        <v>137</v>
      </c>
      <c r="C187" s="13" t="s">
        <v>2</v>
      </c>
      <c r="D187" s="11" t="s">
        <v>171</v>
      </c>
      <c r="E187" s="21" t="s">
        <v>35</v>
      </c>
      <c r="F187" s="2">
        <v>54000</v>
      </c>
    </row>
    <row r="188" spans="1:6" ht="75" x14ac:dyDescent="0.25">
      <c r="A188" s="4" t="s">
        <v>90</v>
      </c>
      <c r="B188" s="12" t="s">
        <v>107</v>
      </c>
      <c r="C188" s="13" t="s">
        <v>2</v>
      </c>
      <c r="D188" s="11" t="s">
        <v>171</v>
      </c>
      <c r="E188" s="21" t="s">
        <v>5</v>
      </c>
      <c r="F188" s="2">
        <v>390300</v>
      </c>
    </row>
    <row r="189" spans="1:6" ht="112.5" x14ac:dyDescent="0.25">
      <c r="A189" s="4" t="s">
        <v>90</v>
      </c>
      <c r="B189" s="12" t="s">
        <v>73</v>
      </c>
      <c r="C189" s="13" t="s">
        <v>2</v>
      </c>
      <c r="D189" s="11" t="s">
        <v>19</v>
      </c>
      <c r="E189" s="21" t="s">
        <v>58</v>
      </c>
      <c r="F189" s="2">
        <f>SUM(F190:F197)</f>
        <v>318821590.19</v>
      </c>
    </row>
    <row r="190" spans="1:6" ht="150" x14ac:dyDescent="0.25">
      <c r="A190" s="4" t="s">
        <v>91</v>
      </c>
      <c r="B190" s="12" t="s">
        <v>160</v>
      </c>
      <c r="C190" s="13" t="s">
        <v>2</v>
      </c>
      <c r="D190" s="11" t="s">
        <v>170</v>
      </c>
      <c r="E190" s="21" t="s">
        <v>43</v>
      </c>
      <c r="F190" s="2">
        <v>159365624.37</v>
      </c>
    </row>
    <row r="191" spans="1:6" ht="131.25" x14ac:dyDescent="0.25">
      <c r="A191" s="4" t="s">
        <v>91</v>
      </c>
      <c r="B191" s="12" t="s">
        <v>161</v>
      </c>
      <c r="C191" s="13" t="s">
        <v>2</v>
      </c>
      <c r="D191" s="11" t="s">
        <v>170</v>
      </c>
      <c r="E191" s="21" t="s">
        <v>44</v>
      </c>
      <c r="F191" s="2">
        <v>2629993.92</v>
      </c>
    </row>
    <row r="192" spans="1:6" ht="112.5" x14ac:dyDescent="0.25">
      <c r="A192" s="4" t="s">
        <v>91</v>
      </c>
      <c r="B192" s="12" t="s">
        <v>162</v>
      </c>
      <c r="C192" s="13" t="s">
        <v>2</v>
      </c>
      <c r="D192" s="11" t="s">
        <v>170</v>
      </c>
      <c r="E192" s="21" t="s">
        <v>45</v>
      </c>
      <c r="F192" s="2">
        <v>30381.24</v>
      </c>
    </row>
    <row r="193" spans="1:6" ht="56.25" x14ac:dyDescent="0.25">
      <c r="A193" s="4" t="s">
        <v>91</v>
      </c>
      <c r="B193" s="12" t="s">
        <v>163</v>
      </c>
      <c r="C193" s="13" t="s">
        <v>2</v>
      </c>
      <c r="D193" s="11" t="s">
        <v>170</v>
      </c>
      <c r="E193" s="21" t="s">
        <v>46</v>
      </c>
      <c r="F193" s="2">
        <v>60586058.759999998</v>
      </c>
    </row>
    <row r="194" spans="1:6" ht="93.75" x14ac:dyDescent="0.25">
      <c r="A194" s="4" t="s">
        <v>91</v>
      </c>
      <c r="B194" s="12" t="s">
        <v>164</v>
      </c>
      <c r="C194" s="13" t="s">
        <v>2</v>
      </c>
      <c r="D194" s="11" t="s">
        <v>170</v>
      </c>
      <c r="E194" s="21" t="s">
        <v>47</v>
      </c>
      <c r="F194" s="2">
        <v>9320297.9399999995</v>
      </c>
    </row>
    <row r="195" spans="1:6" ht="150" x14ac:dyDescent="0.25">
      <c r="A195" s="4" t="s">
        <v>91</v>
      </c>
      <c r="B195" s="12" t="s">
        <v>135</v>
      </c>
      <c r="C195" s="13" t="s">
        <v>2</v>
      </c>
      <c r="D195" s="11" t="s">
        <v>170</v>
      </c>
      <c r="E195" s="21" t="s">
        <v>48</v>
      </c>
      <c r="F195" s="2">
        <v>3280242.29</v>
      </c>
    </row>
    <row r="196" spans="1:6" ht="337.5" x14ac:dyDescent="0.25">
      <c r="A196" s="4" t="s">
        <v>91</v>
      </c>
      <c r="B196" s="12" t="s">
        <v>165</v>
      </c>
      <c r="C196" s="13" t="s">
        <v>2</v>
      </c>
      <c r="D196" s="11" t="s">
        <v>175</v>
      </c>
      <c r="E196" s="21" t="s">
        <v>314</v>
      </c>
      <c r="F196" s="2">
        <v>78556254</v>
      </c>
    </row>
    <row r="197" spans="1:6" ht="93.75" x14ac:dyDescent="0.25">
      <c r="A197" s="4" t="s">
        <v>91</v>
      </c>
      <c r="B197" s="12" t="s">
        <v>166</v>
      </c>
      <c r="C197" s="13" t="s">
        <v>2</v>
      </c>
      <c r="D197" s="11" t="s">
        <v>176</v>
      </c>
      <c r="E197" s="21" t="s">
        <v>49</v>
      </c>
      <c r="F197" s="2">
        <v>5052737.67</v>
      </c>
    </row>
    <row r="198" spans="1:6" ht="75" x14ac:dyDescent="0.25">
      <c r="A198" s="4" t="s">
        <v>91</v>
      </c>
      <c r="B198" s="12" t="s">
        <v>73</v>
      </c>
      <c r="C198" s="13" t="s">
        <v>2</v>
      </c>
      <c r="D198" s="11" t="s">
        <v>19</v>
      </c>
      <c r="E198" s="21" t="s">
        <v>50</v>
      </c>
      <c r="F198" s="2">
        <f>F199+F200</f>
        <v>154500</v>
      </c>
    </row>
    <row r="199" spans="1:6" ht="75" x14ac:dyDescent="0.25">
      <c r="A199" s="4" t="s">
        <v>92</v>
      </c>
      <c r="B199" s="12" t="s">
        <v>167</v>
      </c>
      <c r="C199" s="13" t="s">
        <v>2</v>
      </c>
      <c r="D199" s="11" t="s">
        <v>171</v>
      </c>
      <c r="E199" s="21" t="s">
        <v>67</v>
      </c>
      <c r="F199" s="2">
        <v>1500</v>
      </c>
    </row>
    <row r="200" spans="1:6" ht="56.25" x14ac:dyDescent="0.25">
      <c r="A200" s="4" t="s">
        <v>92</v>
      </c>
      <c r="B200" s="12" t="s">
        <v>97</v>
      </c>
      <c r="C200" s="13" t="s">
        <v>2</v>
      </c>
      <c r="D200" s="11" t="s">
        <v>171</v>
      </c>
      <c r="E200" s="21" t="s">
        <v>4</v>
      </c>
      <c r="F200" s="2">
        <v>153000</v>
      </c>
    </row>
    <row r="201" spans="1:6" ht="37.5" x14ac:dyDescent="0.25">
      <c r="A201" s="4" t="s">
        <v>92</v>
      </c>
      <c r="B201" s="12" t="s">
        <v>73</v>
      </c>
      <c r="C201" s="13" t="s">
        <v>2</v>
      </c>
      <c r="D201" s="11" t="s">
        <v>19</v>
      </c>
      <c r="E201" s="21" t="s">
        <v>68</v>
      </c>
      <c r="F201" s="2">
        <f>F202+F203+F204</f>
        <v>25112.010000000002</v>
      </c>
    </row>
    <row r="202" spans="1:6" ht="56.25" x14ac:dyDescent="0.25">
      <c r="A202" s="4" t="s">
        <v>93</v>
      </c>
      <c r="B202" s="12" t="s">
        <v>168</v>
      </c>
      <c r="C202" s="13" t="s">
        <v>2</v>
      </c>
      <c r="D202" s="11" t="s">
        <v>171</v>
      </c>
      <c r="E202" s="21" t="s">
        <v>191</v>
      </c>
      <c r="F202" s="3">
        <v>112.01</v>
      </c>
    </row>
    <row r="203" spans="1:6" ht="131.25" x14ac:dyDescent="0.25">
      <c r="A203" s="4" t="s">
        <v>93</v>
      </c>
      <c r="B203" s="12" t="s">
        <v>108</v>
      </c>
      <c r="C203" s="13" t="s">
        <v>2</v>
      </c>
      <c r="D203" s="11" t="s">
        <v>171</v>
      </c>
      <c r="E203" s="21" t="s">
        <v>66</v>
      </c>
      <c r="F203" s="2">
        <v>15000</v>
      </c>
    </row>
    <row r="204" spans="1:6" ht="131.25" x14ac:dyDescent="0.25">
      <c r="A204" s="4" t="s">
        <v>93</v>
      </c>
      <c r="B204" s="12" t="s">
        <v>106</v>
      </c>
      <c r="C204" s="13" t="s">
        <v>2</v>
      </c>
      <c r="D204" s="11" t="s">
        <v>171</v>
      </c>
      <c r="E204" s="21" t="s">
        <v>13</v>
      </c>
      <c r="F204" s="2">
        <v>10000</v>
      </c>
    </row>
    <row r="205" spans="1:6" x14ac:dyDescent="0.25">
      <c r="C205" s="25"/>
      <c r="F205" s="26"/>
    </row>
    <row r="206" spans="1:6" x14ac:dyDescent="0.25">
      <c r="C206" s="25"/>
      <c r="F206" s="26"/>
    </row>
    <row r="207" spans="1:6" x14ac:dyDescent="0.25">
      <c r="C207" s="25"/>
      <c r="F207" s="26"/>
    </row>
    <row r="208" spans="1:6" x14ac:dyDescent="0.25">
      <c r="C208" s="25"/>
      <c r="F208" s="26"/>
    </row>
    <row r="209" spans="3:6" x14ac:dyDescent="0.25">
      <c r="C209" s="25"/>
      <c r="F209" s="26"/>
    </row>
    <row r="210" spans="3:6" x14ac:dyDescent="0.25">
      <c r="C210" s="25"/>
      <c r="F210" s="26"/>
    </row>
    <row r="211" spans="3:6" x14ac:dyDescent="0.25">
      <c r="C211" s="25"/>
      <c r="F211" s="26"/>
    </row>
    <row r="212" spans="3:6" x14ac:dyDescent="0.25">
      <c r="C212" s="25"/>
      <c r="F212" s="26"/>
    </row>
    <row r="213" spans="3:6" x14ac:dyDescent="0.25">
      <c r="C213" s="25"/>
      <c r="F213" s="26"/>
    </row>
    <row r="214" spans="3:6" x14ac:dyDescent="0.25">
      <c r="C214" s="25"/>
      <c r="F214" s="26"/>
    </row>
    <row r="215" spans="3:6" x14ac:dyDescent="0.25">
      <c r="C215" s="25"/>
      <c r="F215" s="26"/>
    </row>
    <row r="216" spans="3:6" x14ac:dyDescent="0.25">
      <c r="C216" s="25"/>
      <c r="F216" s="26"/>
    </row>
    <row r="217" spans="3:6" x14ac:dyDescent="0.25">
      <c r="C217" s="25"/>
      <c r="F217" s="26"/>
    </row>
    <row r="218" spans="3:6" x14ac:dyDescent="0.25">
      <c r="C218" s="25"/>
      <c r="F218" s="26"/>
    </row>
    <row r="219" spans="3:6" x14ac:dyDescent="0.25">
      <c r="C219" s="25"/>
      <c r="F219" s="26"/>
    </row>
    <row r="220" spans="3:6" x14ac:dyDescent="0.25">
      <c r="C220" s="25"/>
      <c r="F220" s="26"/>
    </row>
    <row r="221" spans="3:6" x14ac:dyDescent="0.25">
      <c r="C221" s="25"/>
      <c r="F221" s="26"/>
    </row>
    <row r="222" spans="3:6" x14ac:dyDescent="0.25">
      <c r="C222" s="25"/>
      <c r="F222" s="26"/>
    </row>
    <row r="223" spans="3:6" x14ac:dyDescent="0.25">
      <c r="C223" s="25"/>
      <c r="F223" s="26"/>
    </row>
    <row r="224" spans="3:6" x14ac:dyDescent="0.25">
      <c r="C224" s="25"/>
      <c r="F224" s="26"/>
    </row>
    <row r="225" spans="3:6" x14ac:dyDescent="0.25">
      <c r="C225" s="25"/>
      <c r="F225" s="26"/>
    </row>
    <row r="226" spans="3:6" x14ac:dyDescent="0.25">
      <c r="C226" s="25"/>
      <c r="F226" s="26"/>
    </row>
    <row r="227" spans="3:6" x14ac:dyDescent="0.25">
      <c r="C227" s="25"/>
      <c r="F227" s="26"/>
    </row>
    <row r="228" spans="3:6" x14ac:dyDescent="0.25">
      <c r="C228" s="25"/>
      <c r="F228" s="26"/>
    </row>
    <row r="229" spans="3:6" x14ac:dyDescent="0.25">
      <c r="C229" s="25"/>
      <c r="F229" s="26"/>
    </row>
    <row r="230" spans="3:6" x14ac:dyDescent="0.25">
      <c r="C230" s="25"/>
      <c r="F230" s="26"/>
    </row>
    <row r="231" spans="3:6" x14ac:dyDescent="0.25">
      <c r="C231" s="25"/>
      <c r="F231" s="26"/>
    </row>
    <row r="232" spans="3:6" x14ac:dyDescent="0.25">
      <c r="C232" s="25"/>
      <c r="F232" s="26"/>
    </row>
    <row r="233" spans="3:6" x14ac:dyDescent="0.25">
      <c r="C233" s="25"/>
      <c r="F233" s="26"/>
    </row>
    <row r="234" spans="3:6" x14ac:dyDescent="0.25">
      <c r="C234" s="25"/>
      <c r="F234" s="26"/>
    </row>
    <row r="235" spans="3:6" x14ac:dyDescent="0.25">
      <c r="C235" s="25"/>
      <c r="F235" s="26"/>
    </row>
    <row r="236" spans="3:6" x14ac:dyDescent="0.25">
      <c r="C236" s="25"/>
      <c r="F236" s="26"/>
    </row>
    <row r="237" spans="3:6" x14ac:dyDescent="0.25">
      <c r="C237" s="25"/>
      <c r="F237" s="26"/>
    </row>
    <row r="238" spans="3:6" x14ac:dyDescent="0.25">
      <c r="C238" s="25"/>
      <c r="F238" s="26"/>
    </row>
    <row r="239" spans="3:6" x14ac:dyDescent="0.25">
      <c r="C239" s="25"/>
      <c r="F239" s="26"/>
    </row>
    <row r="240" spans="3:6" x14ac:dyDescent="0.25">
      <c r="C240" s="25"/>
      <c r="F240" s="26"/>
    </row>
    <row r="241" spans="3:6" x14ac:dyDescent="0.25">
      <c r="C241" s="25"/>
      <c r="F241" s="26"/>
    </row>
    <row r="242" spans="3:6" x14ac:dyDescent="0.25">
      <c r="C242" s="25"/>
      <c r="F242" s="26"/>
    </row>
    <row r="243" spans="3:6" x14ac:dyDescent="0.25">
      <c r="C243" s="25"/>
      <c r="F243" s="26"/>
    </row>
    <row r="244" spans="3:6" x14ac:dyDescent="0.25">
      <c r="C244" s="25"/>
      <c r="F244" s="26"/>
    </row>
    <row r="245" spans="3:6" x14ac:dyDescent="0.25">
      <c r="C245" s="25"/>
      <c r="F245" s="26"/>
    </row>
    <row r="246" spans="3:6" x14ac:dyDescent="0.25">
      <c r="C246" s="25"/>
      <c r="F246" s="26"/>
    </row>
    <row r="247" spans="3:6" x14ac:dyDescent="0.25">
      <c r="F247" s="26"/>
    </row>
    <row r="248" spans="3:6" x14ac:dyDescent="0.25">
      <c r="F248" s="26"/>
    </row>
    <row r="249" spans="3:6" x14ac:dyDescent="0.25">
      <c r="F249" s="26"/>
    </row>
  </sheetData>
  <mergeCells count="12">
    <mergeCell ref="B13:D13"/>
    <mergeCell ref="E1:F1"/>
    <mergeCell ref="E2:F2"/>
    <mergeCell ref="E3:F3"/>
    <mergeCell ref="E4:F4"/>
    <mergeCell ref="A6:F6"/>
    <mergeCell ref="A7:F7"/>
    <mergeCell ref="A10:D10"/>
    <mergeCell ref="B11:D11"/>
    <mergeCell ref="E10:E11"/>
    <mergeCell ref="F10:F11"/>
    <mergeCell ref="B12:D12"/>
  </mergeCells>
  <pageMargins left="0.98425196850393704" right="0.39370078740157483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 1 (2)</vt:lpstr>
      <vt:lpstr>'приложение  1 (2)'!Заголовки_для_печати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Гульнара Римовна Канюкова</cp:lastModifiedBy>
  <cp:lastPrinted>2019-03-27T10:37:41Z</cp:lastPrinted>
  <dcterms:created xsi:type="dcterms:W3CDTF">2015-03-13T04:02:48Z</dcterms:created>
  <dcterms:modified xsi:type="dcterms:W3CDTF">2019-04-26T06:54:33Z</dcterms:modified>
</cp:coreProperties>
</file>