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6\Desktop\"/>
    </mc:Choice>
  </mc:AlternateContent>
  <bookViews>
    <workbookView xWindow="480" yWindow="90" windowWidth="19440" windowHeight="11265"/>
  </bookViews>
  <sheets>
    <sheet name="приложение  1-2019 " sheetId="2" r:id="rId1"/>
  </sheets>
  <definedNames>
    <definedName name="_xlnm._FilterDatabase" localSheetId="0" hidden="1">'приложение  1-2019 '!$A$9:$F$223</definedName>
    <definedName name="_xlnm.Print_Titles" localSheetId="0">'приложение  1-2019 '!$10:$12</definedName>
  </definedNames>
  <calcPr calcId="152511"/>
</workbook>
</file>

<file path=xl/calcChain.xml><?xml version="1.0" encoding="utf-8"?>
<calcChain xmlns="http://schemas.openxmlformats.org/spreadsheetml/2006/main">
  <c r="F143" i="2" l="1"/>
  <c r="F88" i="2" l="1"/>
  <c r="F201" i="2"/>
  <c r="F158" i="2"/>
  <c r="F153" i="2"/>
  <c r="F145" i="2"/>
  <c r="F118" i="2"/>
  <c r="F86" i="2"/>
  <c r="F83" i="2"/>
  <c r="F220" i="2"/>
  <c r="F116" i="2"/>
  <c r="F79" i="2"/>
  <c r="F77" i="2"/>
  <c r="F74" i="2"/>
  <c r="F25" i="2"/>
  <c r="F122" i="2" l="1"/>
  <c r="F164" i="2"/>
  <c r="F194" i="2"/>
  <c r="F63" i="2" l="1"/>
  <c r="F208" i="2"/>
  <c r="F204" i="2"/>
  <c r="F120" i="2"/>
  <c r="F81" i="2"/>
  <c r="F36" i="2" l="1"/>
  <c r="F20" i="2"/>
  <c r="F14" i="2"/>
  <c r="F211" i="2" l="1"/>
  <c r="F206" i="2"/>
  <c r="F72" i="2"/>
  <c r="F34" i="2"/>
  <c r="F32" i="2"/>
  <c r="F13" i="2" s="1"/>
</calcChain>
</file>

<file path=xl/sharedStrings.xml><?xml version="1.0" encoding="utf-8"?>
<sst xmlns="http://schemas.openxmlformats.org/spreadsheetml/2006/main" count="866" uniqueCount="318">
  <si>
    <t>048</t>
  </si>
  <si>
    <t>УПРАВЛЕНИЕ ФЕДЕРАЛЬНОЙ СЛУЖБЫ ПО НАДЗОРУ В СФЕРЕ ПРИРОДОПОЛЬЗОВАНИЯ ПО РЕСПУБЛИКЕ БАШКОРТОСТАН</t>
  </si>
  <si>
    <t>0000</t>
  </si>
  <si>
    <t>Плата за выбросы загрязняющих веществ в атмосферный воздух стационарными объектами</t>
  </si>
  <si>
    <t>Денежные взыскания (штрафы) за нарушение законодательства в области охраны окружающей среды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</si>
  <si>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</si>
  <si>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УПРАВЛЕНИЕ ФЕДЕРАЛЬНОЙ СЛУЖБЫ ПО НАДЗОРУ В СФЕРЕ ЗАЩИТЫ ПРАВ ПОТРЕБИТЕЛЕЙ И БЛАГОПОЛУЧИЯ ЧЕЛОВЕКА ПО РЕСПУБЛИКЕ БАШКОРТОСТАН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</si>
  <si>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</si>
  <si>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</si>
  <si>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</si>
  <si>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</si>
  <si>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</si>
  <si>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</si>
  <si>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</si>
  <si>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</si>
  <si>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</si>
  <si>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</si>
  <si>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</si>
  <si>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</si>
  <si>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</si>
  <si>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</si>
  <si>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</si>
  <si>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</si>
  <si>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</si>
  <si>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</si>
  <si>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</si>
  <si>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</si>
  <si>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</si>
  <si>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</si>
  <si>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земельного законодательства</t>
  </si>
  <si>
    <t>Прочие доходы от компенсации затрат бюджетов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</si>
  <si>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</si>
  <si>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неналоговые доходы бюджетов городских округов</t>
  </si>
  <si>
    <t>Государственная пошлина за выдачу разрешения на установку рекламной конструкции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</si>
  <si>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</si>
  <si>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доходы от оказания платных услуг (работ) получателями средств бюджетов городских округов</t>
  </si>
  <si>
    <t>Доходы бюджетов городских округов от возврата автономными учреждениями остатков субсидий прошлых лет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</si>
  <si>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</si>
  <si>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</si>
  <si>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</si>
  <si>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</si>
  <si>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</si>
  <si>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</si>
  <si>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</si>
  <si>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</si>
  <si>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</si>
  <si>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МИНИСТЕРСТВО ПРИРОДОПОЛЬЗОВАНИЯ И ЭКОЛОГИИ РЕСПУБЛИКИ БАШКОРТОСТАН</t>
  </si>
  <si>
    <t>Кассовое исполнение</t>
  </si>
  <si>
    <t>МЕЖРАЙОННАЯ ИНСПЕКЦИЯ ФЕДЕРАЛЬНОЙ НАЛОГОВОЙ СЛУЖБЫ РОССИИ № 25 ПО РЕСПУБЛИКЕ БАШКОРТОСТАН</t>
  </si>
  <si>
    <t>УПРАВЛЕНИЕ ФЕДЕРАЛЬНОЙ СЛУЖБЫ ГОСУДАРСТВЕННОЙ РЕГИСТРАЦИИ, КАДАСТРА И КАРТОГРАФИИ ПО РЕСПУБЛИКЕ БАШКОРТОСТАН</t>
  </si>
  <si>
    <t>АДМИНИСТРАЦИЯ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</si>
  <si>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</si>
  <si>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</si>
  <si>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</si>
  <si>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КОМИТЕТ ПО УПРАВЛЕНИЮ СОБСТВЕННОСТЬЮ МИНИСТЕРСТВА ЗЕМЕЛЬНЫХ И ИМУЩЕСТВЕННЫХ ОТНОШЕНИЙ РЕСПУБЛИКИ БАШКОРТОСТАН ПО ГОРОДУ САЛАВАТУ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</si>
  <si>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</si>
  <si>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УПРАВЛЕНИЕ ФЕДЕРАЛЬНОЙ АНТИМОНОПОЛЬНОЙ СЛУЖБЫ ПО РЕСПУБЛИКЕ БАШКОРТОСТАН</t>
  </si>
  <si>
    <t>Земельный налог с организаций, обладающих земельным участком, расположенным в границах городских округов</t>
  </si>
  <si>
    <t>ГОСУДАРСТВЕННЫЙ КОМИТЕТ РЕСПУБЛИКИ БАШКОРТОСТАН ПО ЖИЛИЩНОМУ И СТРОИТЕЛЬНОМУ НАДЗОРУ</t>
  </si>
  <si>
    <t>Дотации бюджетам городских округов на выравнивание бюджетной обеспеченности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</si>
  <si>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</si>
  <si>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</si>
  <si>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</si>
  <si>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7216</t>
  </si>
  <si>
    <t>6240</t>
  </si>
  <si>
    <t xml:space="preserve">Доходы бюджета городского округа город Салават Республики Башкортостан 
</t>
  </si>
  <si>
    <t>(в рублях)</t>
  </si>
  <si>
    <t>0000000000</t>
  </si>
  <si>
    <t>100</t>
  </si>
  <si>
    <t>141</t>
  </si>
  <si>
    <t>150</t>
  </si>
  <si>
    <t>161</t>
  </si>
  <si>
    <t>177</t>
  </si>
  <si>
    <t>182</t>
  </si>
  <si>
    <t>188</t>
  </si>
  <si>
    <t>318</t>
  </si>
  <si>
    <t>321</t>
  </si>
  <si>
    <t>704</t>
  </si>
  <si>
    <t>706</t>
  </si>
  <si>
    <t>732</t>
  </si>
  <si>
    <t>757</t>
  </si>
  <si>
    <t>775</t>
  </si>
  <si>
    <t>792</t>
  </si>
  <si>
    <t>815</t>
  </si>
  <si>
    <t>817</t>
  </si>
  <si>
    <t>863</t>
  </si>
  <si>
    <t>890</t>
  </si>
  <si>
    <t>1120101001</t>
  </si>
  <si>
    <t>1162502001</t>
  </si>
  <si>
    <t>1162505001</t>
  </si>
  <si>
    <t>1160801001</t>
  </si>
  <si>
    <t>1160802001</t>
  </si>
  <si>
    <t>1162800001</t>
  </si>
  <si>
    <t>1164300001</t>
  </si>
  <si>
    <t>1169004004</t>
  </si>
  <si>
    <t>1163304004</t>
  </si>
  <si>
    <t>1010201001</t>
  </si>
  <si>
    <t>1010202001</t>
  </si>
  <si>
    <t>1010203001</t>
  </si>
  <si>
    <t>1010204001</t>
  </si>
  <si>
    <t>1050101101</t>
  </si>
  <si>
    <t>1050101201</t>
  </si>
  <si>
    <t>1050102101</t>
  </si>
  <si>
    <t>1050102201</t>
  </si>
  <si>
    <t>1050105001</t>
  </si>
  <si>
    <t>1050201002</t>
  </si>
  <si>
    <t>1050202002</t>
  </si>
  <si>
    <t>1050301001</t>
  </si>
  <si>
    <t>1050302001</t>
  </si>
  <si>
    <t>1050401002</t>
  </si>
  <si>
    <t>1060102004</t>
  </si>
  <si>
    <t>1060603204</t>
  </si>
  <si>
    <t>1060604204</t>
  </si>
  <si>
    <t>1070102001</t>
  </si>
  <si>
    <t>1080301001</t>
  </si>
  <si>
    <t>1160301001</t>
  </si>
  <si>
    <t>1160303001</t>
  </si>
  <si>
    <t>1160600001</t>
  </si>
  <si>
    <t>1163001301</t>
  </si>
  <si>
    <t>1163003001</t>
  </si>
  <si>
    <t>1162506001</t>
  </si>
  <si>
    <t>1130299404</t>
  </si>
  <si>
    <t>1110904404</t>
  </si>
  <si>
    <t>1130199404</t>
  </si>
  <si>
    <t>1165102002</t>
  </si>
  <si>
    <t>1170504004</t>
  </si>
  <si>
    <t>2022999904</t>
  </si>
  <si>
    <t>2023002404</t>
  </si>
  <si>
    <t>2023508204</t>
  </si>
  <si>
    <t>2024999904</t>
  </si>
  <si>
    <t>2070405004</t>
  </si>
  <si>
    <t>2196001004</t>
  </si>
  <si>
    <t>1080715001</t>
  </si>
  <si>
    <t>1110903404</t>
  </si>
  <si>
    <t>2022021604</t>
  </si>
  <si>
    <t>2022555504</t>
  </si>
  <si>
    <t>2022502704</t>
  </si>
  <si>
    <t>2022551904</t>
  </si>
  <si>
    <t>2180401004</t>
  </si>
  <si>
    <t>2023002904</t>
  </si>
  <si>
    <t>2023526004</t>
  </si>
  <si>
    <t>2180402004</t>
  </si>
  <si>
    <t>2021500104</t>
  </si>
  <si>
    <t>2021500204</t>
  </si>
  <si>
    <t>2021999904</t>
  </si>
  <si>
    <t>2022999804</t>
  </si>
  <si>
    <t>1110501204</t>
  </si>
  <si>
    <t>1110502404</t>
  </si>
  <si>
    <t>1110503404</t>
  </si>
  <si>
    <t>1110507404</t>
  </si>
  <si>
    <t>1110701404</t>
  </si>
  <si>
    <t>1140204304</t>
  </si>
  <si>
    <t>1140601204</t>
  </si>
  <si>
    <t>1162503001</t>
  </si>
  <si>
    <t>7212</t>
  </si>
  <si>
    <t>120</t>
  </si>
  <si>
    <t>140</t>
  </si>
  <si>
    <t>130</t>
  </si>
  <si>
    <t>180</t>
  </si>
  <si>
    <t>410</t>
  </si>
  <si>
    <t>430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</si>
  <si>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</si>
  <si>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</si>
  <si>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</si>
  <si>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Земельный налог с физических лиц, обладающих земельным участком, расположенным в границах городских округов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</si>
  <si>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</si>
  <si>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УПРАВЛЕНИЕ МИНИСТЕРСТВА ЮСТИЦИИ РОССИЙСКОЙ ФЕДЕРАЦИИ ПО РЕСПУБЛИКЕ БАШКОРТОСТАН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</si>
  <si>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</si>
  <si>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городских округов на поддержку отрасли культуры</t>
  </si>
  <si>
    <t>Доходы бюджетов городских округов от возврата бюджетными учреждениями остатков субсидий прошлых лет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</si>
  <si>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</si>
  <si>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</si>
  <si>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Дотации бюджетам городских округов на поддержку мер по обеспечению сбалансированности бюджетов</t>
  </si>
  <si>
    <t>УПРАВЛЕНИЕ ФЕДЕРАЛЬНОГО КАЗНАЧЕЙСТВА ПО РЕСПУБЛИКЕ БАШКОРТОСТАН</t>
  </si>
  <si>
    <t>ОТДЕЛ МИНИСТЕРСТВА ВНУТРЕННИХ ДЕЛ РОССИЙСКОЙ ФЕДЕРАЦИИ ПО ГОРОДУ САЛАВАТУ (ОГИБДД ОТДЕЛА МИНИСТЕРСТВА ВНУТРЕННИХ ДЕЛ РОССИЙСКОЙ ФЕДЕРАЦИИ ПО ГОРОДУ САЛАВАТУ)</t>
  </si>
  <si>
    <t>ФКУ "ЦЕНТР ГОСУДАРСТВЕННОЙ ИНСПЕКЦИИ ПО МАЛОМЕРНЫМ СУДАМ МЧС  РОССИИ ПО РЕСПУБЛИКЕ БАШКОРТОСТАН"</t>
  </si>
  <si>
    <t>1120104101</t>
  </si>
  <si>
    <t>Плата за размещение отходов производства</t>
  </si>
  <si>
    <t>1010205001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</si>
  <si>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</si>
  <si>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1060201002</t>
  </si>
  <si>
    <t>Налог на имущество организаций по имуществу, не входящему в Единую систему газоснабжения</t>
  </si>
  <si>
    <t>1090405204</t>
  </si>
  <si>
    <t>Земельный налог (по обязательствам, возникшим до 1 января 2006 года), мобилизуемый на территориях городских округов</t>
  </si>
  <si>
    <t>1162104004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</si>
  <si>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</si>
  <si>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ПРОКУРАТУРА РЕСПУБЛИКИ БАШКОРТОСТАН</t>
  </si>
  <si>
    <t>КОНТРОЛЬНО-СЧЕТНАЯ ПАЛАТА ГОРОДСКОГО ОКРУГА ГОРОД САЛАВАТ РЕСПУБЛИКИ БАШКОРТОСТАН</t>
  </si>
  <si>
    <t>СОВЕТ ГОРОДСКОГО ОКРУГА ГОРОД САЛАВАТ РЕСПУБЛИКИ БАШКОРТОСТАН</t>
  </si>
  <si>
    <t>1164600004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</si>
  <si>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</si>
  <si>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793</t>
  </si>
  <si>
    <t>УПРАВЛЕНИЕ ЦЕНТРАЛИЗОВАННОЙ БУХГАЛТЕРИИ АДМИНИСТРАЦИИ ГОРОДСКОГО ОКРУГА ГОРОД САЛАВАТ РЕСПУБЛИКИ БАШКОРТОСТАН</t>
  </si>
  <si>
    <t>814</t>
  </si>
  <si>
    <t>ГОСУДАРСТВЕННЫЙ КОМИТЕТ РЕСПУБЛИКИ БАШКОРТОСТАН ПО ТОРГОВЛЕ И ЗАЩИТЕ ПРАВ ПОТРЕБИТЕЛЕЙ</t>
  </si>
  <si>
    <t>главного админи-стратора</t>
  </si>
  <si>
    <t>доходов бюджета</t>
  </si>
  <si>
    <t>Наименование показателя</t>
  </si>
  <si>
    <t>Код бюджетной классификации</t>
  </si>
  <si>
    <t xml:space="preserve">                                                                 Приложение № 1</t>
  </si>
  <si>
    <t xml:space="preserve">                                                                 к решению Совета городского</t>
  </si>
  <si>
    <t xml:space="preserve">                                                                 округа город Салават</t>
  </si>
  <si>
    <t xml:space="preserve">                                                                 Республики Башкортостан</t>
  </si>
  <si>
    <t>7221</t>
  </si>
  <si>
    <t>7249</t>
  </si>
  <si>
    <t>7306</t>
  </si>
  <si>
    <t>7308</t>
  </si>
  <si>
    <t>7309</t>
  </si>
  <si>
    <t>7335</t>
  </si>
  <si>
    <t>7336</t>
  </si>
  <si>
    <t>2023512004</t>
  </si>
  <si>
    <t>7248</t>
  </si>
  <si>
    <t>7314</t>
  </si>
  <si>
    <t>7334</t>
  </si>
  <si>
    <t>7405</t>
  </si>
  <si>
    <t>6340</t>
  </si>
  <si>
    <t>6600</t>
  </si>
  <si>
    <t>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</t>
  </si>
  <si>
    <t>Поступления в бюджеты городских округов от юридических лиц на финансовое обеспечение реализации проектов развития общественной инфраструктуры, основанных на местных инициативах</t>
  </si>
  <si>
    <t>Поступления сумм долевого финансирования от населения, на реализацию проектов по благоустройству дворовых территорий, основанных на местных инициативах</t>
  </si>
  <si>
    <t>7204</t>
  </si>
  <si>
    <t>7205</t>
  </si>
  <si>
    <t>7208</t>
  </si>
  <si>
    <t>7252</t>
  </si>
  <si>
    <t>7302</t>
  </si>
  <si>
    <t>7303</t>
  </si>
  <si>
    <t>7304</t>
  </si>
  <si>
    <t>7305</t>
  </si>
  <si>
    <t>7310</t>
  </si>
  <si>
    <t>7315</t>
  </si>
  <si>
    <t>7316</t>
  </si>
  <si>
    <t>7317</t>
  </si>
  <si>
    <t>7318</t>
  </si>
  <si>
    <t>7319</t>
  </si>
  <si>
    <t>7330</t>
  </si>
  <si>
    <t>7331</t>
  </si>
  <si>
    <t>7337</t>
  </si>
  <si>
    <t>7103</t>
  </si>
  <si>
    <t>Дотации на поощрение достижения наилучших значений показателей деятельности органов местного самоуправления</t>
  </si>
  <si>
    <t>Субсидии бюджетам городских округов на финансовое обеспечение отдельных полномочий</t>
  </si>
  <si>
    <t>КОМИТЕТ ПО ДЕЛАМ МОЛОДЕЖИ АДМИНИСТРАЦИИ ГОРОДСКОГО ОКРУГА ГОРОД САЛАВАТ РЕСПУБЛИКИ БАШКОРТОСТАН</t>
  </si>
  <si>
    <t>ВСЕГО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</si>
  <si>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</si>
  <si>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</si>
  <si>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созданию и обеспечению деятельности административных комиссий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</si>
  <si>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</si>
  <si>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</si>
  <si>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</si>
  <si>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</si>
  <si>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</si>
  <si>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Субвенции на осуществление государственных полномочий по организации проведения мероприятий по отлову и содержанию безнадзорных животных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</si>
  <si>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</si>
  <si>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</si>
  <si>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</si>
  <si>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бесплатным 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</si>
  <si>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</si>
  <si>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</si>
  <si>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</si>
  <si>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осуществление государственных полномочий по организации отдыха и оздоровления детей-сирот и детей, оставшихся без попечения родителей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</si>
  <si>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</si>
  <si>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</si>
  <si>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</si>
  <si>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</si>
  <si>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УПРАВЛЕНИЕ ОБРАЗОВАНИЯ АДМИНИСТРАЦИИ ГОРОДСКОГО ОКРУГА ГОРОД САЛАВАТ РЕСПУБЛИКИ БАШКОРТОСТАН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</si>
  <si>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имуществу;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</si>
  <si>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за 2019 год по кодам классификации доходов бюджета</t>
  </si>
  <si>
    <t>1120104201</t>
  </si>
  <si>
    <t>Плата за размещение твердых коммунальных отходов</t>
  </si>
  <si>
    <t>1030223101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</si>
  <si>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</si>
  <si>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</si>
  <si>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</si>
  <si>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</si>
  <si>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</si>
  <si>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</si>
  <si>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</si>
  <si>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1060202002</t>
  </si>
  <si>
    <t>Налог на имущество организаций по имуществу, входящему в Единую систему газоснабжения</t>
  </si>
  <si>
    <t>УПРАВЛЕНИЕ ФЕДЕРАЛЬНОЙ СЛУЖБЫ СУДЕБНЫХ ПРИСТАВОВ ПО РЕСПУБЛИКЕ БАШКОРТОСТАН</t>
  </si>
  <si>
    <t>Доходы, поступающие в порядке возмещения расходов, понесенных в связи с эксплуатацией имущества городских округов</t>
  </si>
  <si>
    <t>1163200004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</si>
  <si>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</si>
  <si>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ПРАВОВОЕ УПРАВЛЕНИЕ АДМИНИСТРАЦИИ ГОРОДСКОГО ОКРУГА ГОРОД САЛАВАТ РЕСПУБЛИКИ БАШКОРТОСТАН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</si>
  <si>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имуществу; 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</si>
  <si>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</si>
  <si>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1162501001</t>
  </si>
  <si>
    <t>Денежные взыскания (штрафы) за нарушение законодательства Российской Федерации о недрах</t>
  </si>
  <si>
    <t>Субсидии бюджетам городских округов на софинансирование капитальных вложений в объекты муниципальной собственности (капитальные вложения в объекты муниципальной собственности)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</si>
  <si>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</si>
  <si>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мероприятий государственной программы Российской Федерации «Доступная среда»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</si>
  <si>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</si>
  <si>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</si>
  <si>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</si>
  <si>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</si>
  <si>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 на проекты развития общественной инфраструктуры, основанные на местных инициативах</t>
  </si>
  <si>
    <t>Прочие субсидии бюджетам городских округов на предоставление социальных выплат молодым семьям при рождении (усыновлении) ребенка (детей)</t>
  </si>
  <si>
    <t>Прочие субсидии бюджетам городских округов на создание и обеспечение текущего финансирования деятельности бизнес-инкубаторов</t>
  </si>
  <si>
    <t>Прочие субсидии бюджетам городских округов на поддержку мероприятий муниципальных программ развития субъектов малого и среднего предпринимательства</t>
  </si>
  <si>
    <t>Прочие субсидии бюджетам городских округов на мероприятия по улучшению систем наружного освещения населенных пунктов Республики Башкортостан</t>
  </si>
  <si>
    <t>Прочие субсидии бюджетам городских округов на обеспечение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подготовка объектов коммунального хозяйства к работе в осенне-зимний период</t>
  </si>
  <si>
    <t>Прочие субсидии бюджетам городских округов на реализация проектов по комплексному благоустройству дворовых территорий муниципальных образований Республики Башкортостан «Башкирские дворики»</t>
  </si>
  <si>
    <t>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</si>
  <si>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</si>
  <si>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Прочие субсидии бюджетам городских округов на финансирование организаций, осуществляющих спортивную подготовку по базовым видам спорта, в соответствии с требованиями федеральных стандартов спортивной подготовки</t>
  </si>
  <si>
    <t>Прочие субсидии бюджетам городских округов на обеспечение питанием обучающихся с ограниченными возможностями здоровья в муниципальных организациях, осуществляющих образовательную деятельность</t>
  </si>
  <si>
    <t>Прочие субсидии бюджетам городских округов на реализацию мероприятий по развитию образовательных организациях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</si>
  <si>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</si>
  <si>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Прочие межбюджетные трансферты, передаваемые бюджетам городских округов на содержание, ремонт, капитальный ремонт, строительство и реконструкция автомобильных дорог общего пользования местного значения</t>
  </si>
  <si>
    <t>Прочие межбюджетные трансферты, передаваемые бюджетам городских округов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</si>
  <si>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Прочие межбюджетные трансферты, передаваемые бюджетам городских округов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</t>
  </si>
  <si>
    <t>Прочие межбюджетные трансферты, передаваемые бюджетам городских округов на премирование победителей республиканского конкурса «Лучший многоквартирный дом»</t>
  </si>
  <si>
    <t>Прочие межбюджетные трансферты, передаваемые бюджетам городских округов на проведение мероприятий в области культуры и искусства</t>
  </si>
  <si>
    <t>Управление по делам ГО и ЧС Администрации городского округа город Салават Республики Башкортостан</t>
  </si>
  <si>
    <t>Возврат остатков субсидий на мероприятия подпрограммы «Обеспечение жильем молодых семей» федеральной целевой программы «Жилище» на 2015-2020 годы из бюджетов городских округов</t>
  </si>
  <si>
    <t>ОТДЕЛ СТРОИТЕЛЬСТВА, ТРАНСПОРТА И СВЯЗИ АДМИНИСТРАЦИИ ГОРОДСКОГО ОКРУГА ГОРОД САЛАВАТ РЕСПУБЛИКИ БАШКОРТОСТАН</t>
  </si>
  <si>
    <t>РЕГИОНАЛЬНОЕ УПРАВЛЕНИЕ №20 ФЕДЕРАЛЬНОГО МЕДИКО-БИОЛОГИЧЕСКОГО АГЕНТСТВА</t>
  </si>
  <si>
    <t>УПРАВЛЕНИЕ МУНИЦИПАЛЬНОГО КОНТРОЛЯ АДМИНИСТРАЦИИ ГОРОДСКОГО ОКРУГА ГОРОД САЛАВАТ РЕСПУБЛИКИ БАШКОРТОСТАН</t>
  </si>
  <si>
    <t>УПРАВЛЕНИЕ ФИЗИЧЕСКОЙ КУЛЬТУРЕ И СПОРТУ АДМИНИСТРАЦИИ ГОРОДСКОГО ОКРУГА ГОРОД САЛАВАТ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</si>
</sst>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abSelected="1" topLeftCell="A151" zoomScaleNormal="100" workbookViewId="0">
      <selection activeCell="N154" sqref="N154"/>
    </sheetView>
  </sheetViews>
  <sheetFormatPr defaultRowHeight="15" x14ac:dyDescent="0.25"/>
  <cols>
    <col min="1" max="1" width="11.42578125" style="1" customWidth="1"/>
    <col min="2" max="2" width="12.42578125" style="2" customWidth="1"/>
    <col min="3" max="3" width="5.28515625" style="1" customWidth="1"/>
    <col min="4" max="4" width="4.85546875" style="2" customWidth="1"/>
    <col min="5" max="5" width="45.7109375" style="3" customWidth="1"/>
    <col min="6" max="6" width="16.7109375" style="26" customWidth="1"/>
    <col min="7" max="16384" width="9.140625" style="3"/>
  </cols>
  <sheetData>
    <row r="1" spans="1:6" x14ac:dyDescent="0.25">
      <c r="E1" s="35" t="s">
        <v>199</v>
      </c>
      <c r="F1" s="35"/>
    </row>
    <row r="2" spans="1:6" x14ac:dyDescent="0.25">
      <c r="E2" s="35" t="s">
        <v>200</v>
      </c>
      <c r="F2" s="35"/>
    </row>
    <row r="3" spans="1:6" x14ac:dyDescent="0.25">
      <c r="E3" s="35" t="s">
        <v>201</v>
      </c>
      <c r="F3" s="35"/>
    </row>
    <row r="4" spans="1:6" x14ac:dyDescent="0.25">
      <c r="E4" s="35" t="s">
        <v>202</v>
      </c>
      <c r="F4" s="35"/>
    </row>
    <row r="5" spans="1:6" x14ac:dyDescent="0.25">
      <c r="F5" s="4"/>
    </row>
    <row r="6" spans="1:6" x14ac:dyDescent="0.25">
      <c r="A6" s="36" t="s">
        <v>65</v>
      </c>
      <c r="B6" s="36"/>
      <c r="C6" s="36"/>
      <c r="D6" s="36"/>
      <c r="E6" s="36"/>
      <c r="F6" s="36"/>
    </row>
    <row r="7" spans="1:6" x14ac:dyDescent="0.25">
      <c r="A7" s="36" t="s">
        <v>265</v>
      </c>
      <c r="B7" s="36"/>
      <c r="C7" s="36"/>
      <c r="D7" s="36"/>
      <c r="E7" s="36"/>
      <c r="F7" s="36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F9" s="4" t="s">
        <v>66</v>
      </c>
    </row>
    <row r="10" spans="1:6" ht="15" customHeight="1" x14ac:dyDescent="0.25">
      <c r="A10" s="32" t="s">
        <v>198</v>
      </c>
      <c r="B10" s="33"/>
      <c r="C10" s="33"/>
      <c r="D10" s="34"/>
      <c r="E10" s="37" t="s">
        <v>197</v>
      </c>
      <c r="F10" s="39" t="s">
        <v>47</v>
      </c>
    </row>
    <row r="11" spans="1:6" ht="42.75" x14ac:dyDescent="0.25">
      <c r="A11" s="27" t="s">
        <v>195</v>
      </c>
      <c r="B11" s="32" t="s">
        <v>196</v>
      </c>
      <c r="C11" s="33"/>
      <c r="D11" s="34"/>
      <c r="E11" s="38"/>
      <c r="F11" s="40"/>
    </row>
    <row r="12" spans="1:6" x14ac:dyDescent="0.25">
      <c r="A12" s="7">
        <v>1</v>
      </c>
      <c r="B12" s="41">
        <v>2</v>
      </c>
      <c r="C12" s="41"/>
      <c r="D12" s="41"/>
      <c r="E12" s="6">
        <v>3</v>
      </c>
      <c r="F12" s="8">
        <v>4</v>
      </c>
    </row>
    <row r="13" spans="1:6" s="12" customFormat="1" ht="14.25" x14ac:dyDescent="0.25">
      <c r="A13" s="9"/>
      <c r="B13" s="32"/>
      <c r="C13" s="33"/>
      <c r="D13" s="34"/>
      <c r="E13" s="10" t="s">
        <v>241</v>
      </c>
      <c r="F13" s="11">
        <f>F14+F20+F25+F32+F34+F36+F63+F72+F74+F77+F79+F81+F83+F86+F88+F116+F118+F120+F122+F153+F143+F145+F158+F164+F194+F201+F204+F206+F208+F211+F220</f>
        <v>2982854345.8099995</v>
      </c>
    </row>
    <row r="14" spans="1:6" ht="60" x14ac:dyDescent="0.25">
      <c r="A14" s="13" t="s">
        <v>0</v>
      </c>
      <c r="B14" s="14" t="s">
        <v>67</v>
      </c>
      <c r="C14" s="15" t="s">
        <v>2</v>
      </c>
      <c r="D14" s="16" t="s">
        <v>15</v>
      </c>
      <c r="E14" s="17" t="s">
        <v>1</v>
      </c>
      <c r="F14" s="18">
        <f>SUM(F15:F19)</f>
        <v>4990744.76</v>
      </c>
    </row>
    <row r="15" spans="1:6" ht="30" x14ac:dyDescent="0.25">
      <c r="A15" s="13" t="s">
        <v>0</v>
      </c>
      <c r="B15" s="14" t="s">
        <v>87</v>
      </c>
      <c r="C15" s="15" t="s">
        <v>2</v>
      </c>
      <c r="D15" s="16">
        <v>120</v>
      </c>
      <c r="E15" s="17" t="s">
        <v>3</v>
      </c>
      <c r="F15" s="18">
        <v>1326933.3999999999</v>
      </c>
    </row>
    <row r="16" spans="1:6" x14ac:dyDescent="0.25">
      <c r="A16" s="13" t="s">
        <v>0</v>
      </c>
      <c r="B16" s="14" t="s">
        <v>176</v>
      </c>
      <c r="C16" s="15" t="s">
        <v>2</v>
      </c>
      <c r="D16" s="16">
        <v>120</v>
      </c>
      <c r="E16" s="17" t="s">
        <v>177</v>
      </c>
      <c r="F16" s="18">
        <v>2253978.8199999998</v>
      </c>
    </row>
    <row r="17" spans="1:6" ht="30" x14ac:dyDescent="0.25">
      <c r="A17" s="13" t="s">
        <v>0</v>
      </c>
      <c r="B17" s="14" t="s">
        <v>266</v>
      </c>
      <c r="C17" s="15" t="s">
        <v>2</v>
      </c>
      <c r="D17" s="16">
        <v>120</v>
      </c>
      <c r="E17" s="17" t="s">
        <v>267</v>
      </c>
      <c r="F17" s="18">
        <v>712399.78</v>
      </c>
    </row>
    <row r="18" spans="1:6" ht="45" x14ac:dyDescent="0.25">
      <c r="A18" s="13" t="s">
        <v>0</v>
      </c>
      <c r="B18" s="14" t="s">
        <v>88</v>
      </c>
      <c r="C18" s="15" t="s">
        <v>2</v>
      </c>
      <c r="D18" s="16">
        <v>140</v>
      </c>
      <c r="E18" s="17" t="s">
        <v>60</v>
      </c>
      <c r="F18" s="18">
        <v>87432.76</v>
      </c>
    </row>
    <row r="19" spans="1:6" ht="45" x14ac:dyDescent="0.25">
      <c r="A19" s="13" t="s">
        <v>0</v>
      </c>
      <c r="B19" s="14" t="s">
        <v>89</v>
      </c>
      <c r="C19" s="15" t="s">
        <v>2</v>
      </c>
      <c r="D19" s="16">
        <v>140</v>
      </c>
      <c r="E19" s="17" t="s">
        <v>4</v>
      </c>
      <c r="F19" s="18">
        <v>610000</v>
      </c>
    </row>
    <row r="20" spans="1:6" ht="45" x14ac:dyDescent="0.25">
      <c r="A20" s="13" t="s">
        <v>68</v>
      </c>
      <c r="B20" s="14" t="s">
        <v>67</v>
      </c>
      <c r="C20" s="15" t="s">
        <v>2</v>
      </c>
      <c r="D20" s="16" t="s">
        <v>15</v>
      </c>
      <c r="E20" s="19" t="s">
        <v>173</v>
      </c>
      <c r="F20" s="18">
        <f>SUM(F21:F24)</f>
        <v>4835393.3500000006</v>
      </c>
    </row>
    <row r="21" spans="1:6" ht="150" x14ac:dyDescent="0.25">
      <c r="A21" s="13" t="s">
        <v>68</v>
      </c>
      <c r="B21" s="14" t="s">
        <v>268</v>
      </c>
      <c r="C21" s="15" t="s">
        <v>2</v>
      </c>
      <c r="D21" s="16">
        <v>110</v>
      </c>
      <c r="E21" s="17" t="s">
        <v>269</v>
      </c>
      <c r="F21" s="18">
        <v>2200989.61</v>
      </c>
    </row>
    <row r="22" spans="1:6" ht="165" x14ac:dyDescent="0.25">
      <c r="A22" s="13" t="s">
        <v>68</v>
      </c>
      <c r="B22" s="14" t="s">
        <v>270</v>
      </c>
      <c r="C22" s="15" t="s">
        <v>2</v>
      </c>
      <c r="D22" s="16">
        <v>110</v>
      </c>
      <c r="E22" s="17" t="s">
        <v>271</v>
      </c>
      <c r="F22" s="18">
        <v>16177.85</v>
      </c>
    </row>
    <row r="23" spans="1:6" ht="150" x14ac:dyDescent="0.25">
      <c r="A23" s="13" t="s">
        <v>68</v>
      </c>
      <c r="B23" s="14" t="s">
        <v>272</v>
      </c>
      <c r="C23" s="15" t="s">
        <v>2</v>
      </c>
      <c r="D23" s="16">
        <v>110</v>
      </c>
      <c r="E23" s="17" t="s">
        <v>273</v>
      </c>
      <c r="F23" s="18">
        <v>2940529.6</v>
      </c>
    </row>
    <row r="24" spans="1:6" ht="150" x14ac:dyDescent="0.25">
      <c r="A24" s="13" t="s">
        <v>68</v>
      </c>
      <c r="B24" s="14" t="s">
        <v>274</v>
      </c>
      <c r="C24" s="15" t="s">
        <v>2</v>
      </c>
      <c r="D24" s="16">
        <v>110</v>
      </c>
      <c r="E24" s="17" t="s">
        <v>275</v>
      </c>
      <c r="F24" s="18">
        <v>-322303.71000000002</v>
      </c>
    </row>
    <row r="25" spans="1:6" ht="75" x14ac:dyDescent="0.25">
      <c r="A25" s="13" t="s">
        <v>69</v>
      </c>
      <c r="B25" s="14" t="s">
        <v>67</v>
      </c>
      <c r="C25" s="15" t="s">
        <v>2</v>
      </c>
      <c r="D25" s="16" t="s">
        <v>15</v>
      </c>
      <c r="E25" s="17" t="s">
        <v>6</v>
      </c>
      <c r="F25" s="18">
        <f>SUM(F26:F31)</f>
        <v>1665297.84</v>
      </c>
    </row>
    <row r="26" spans="1:6" ht="75" x14ac:dyDescent="0.25">
      <c r="A26" s="13" t="s">
        <v>69</v>
      </c>
      <c r="B26" s="14" t="s">
        <v>90</v>
      </c>
      <c r="C26" s="15" t="s">
        <v>2</v>
      </c>
      <c r="D26" s="16" t="s">
        <v>156</v>
      </c>
      <c r="E26" s="17" t="s">
        <v>7</v>
      </c>
      <c r="F26" s="18">
        <v>109000</v>
      </c>
    </row>
    <row r="27" spans="1:6" ht="60" x14ac:dyDescent="0.25">
      <c r="A27" s="13" t="s">
        <v>69</v>
      </c>
      <c r="B27" s="14" t="s">
        <v>91</v>
      </c>
      <c r="C27" s="15" t="s">
        <v>2</v>
      </c>
      <c r="D27" s="16" t="s">
        <v>156</v>
      </c>
      <c r="E27" s="17" t="s">
        <v>55</v>
      </c>
      <c r="F27" s="18">
        <v>60069.89</v>
      </c>
    </row>
    <row r="28" spans="1:6" ht="45" x14ac:dyDescent="0.25">
      <c r="A28" s="13" t="s">
        <v>69</v>
      </c>
      <c r="B28" s="14" t="s">
        <v>89</v>
      </c>
      <c r="C28" s="15" t="s">
        <v>2</v>
      </c>
      <c r="D28" s="16" t="s">
        <v>156</v>
      </c>
      <c r="E28" s="17" t="s">
        <v>4</v>
      </c>
      <c r="F28" s="18">
        <v>7000</v>
      </c>
    </row>
    <row r="29" spans="1:6" ht="75" x14ac:dyDescent="0.25">
      <c r="A29" s="13" t="s">
        <v>69</v>
      </c>
      <c r="B29" s="14" t="s">
        <v>92</v>
      </c>
      <c r="C29" s="15" t="s">
        <v>2</v>
      </c>
      <c r="D29" s="16" t="s">
        <v>156</v>
      </c>
      <c r="E29" s="17" t="s">
        <v>8</v>
      </c>
      <c r="F29" s="18">
        <v>1252275.73</v>
      </c>
    </row>
    <row r="30" spans="1:6" ht="90" x14ac:dyDescent="0.25">
      <c r="A30" s="13" t="s">
        <v>69</v>
      </c>
      <c r="B30" s="14" t="s">
        <v>93</v>
      </c>
      <c r="C30" s="15" t="s">
        <v>2</v>
      </c>
      <c r="D30" s="16" t="s">
        <v>156</v>
      </c>
      <c r="E30" s="17" t="s">
        <v>9</v>
      </c>
      <c r="F30" s="18">
        <v>121000</v>
      </c>
    </row>
    <row r="31" spans="1:6" ht="45" x14ac:dyDescent="0.25">
      <c r="A31" s="13" t="s">
        <v>69</v>
      </c>
      <c r="B31" s="14" t="s">
        <v>94</v>
      </c>
      <c r="C31" s="15" t="s">
        <v>2</v>
      </c>
      <c r="D31" s="16" t="s">
        <v>156</v>
      </c>
      <c r="E31" s="17" t="s">
        <v>5</v>
      </c>
      <c r="F31" s="18">
        <v>115952.22</v>
      </c>
    </row>
    <row r="32" spans="1:6" ht="45" x14ac:dyDescent="0.25">
      <c r="A32" s="13" t="s">
        <v>71</v>
      </c>
      <c r="B32" s="14" t="s">
        <v>67</v>
      </c>
      <c r="C32" s="15" t="s">
        <v>2</v>
      </c>
      <c r="D32" s="16" t="s">
        <v>15</v>
      </c>
      <c r="E32" s="17" t="s">
        <v>56</v>
      </c>
      <c r="F32" s="18">
        <f>F33</f>
        <v>129000</v>
      </c>
    </row>
    <row r="33" spans="1:6" ht="90" x14ac:dyDescent="0.25">
      <c r="A33" s="13" t="s">
        <v>71</v>
      </c>
      <c r="B33" s="14" t="s">
        <v>95</v>
      </c>
      <c r="C33" s="15" t="s">
        <v>2</v>
      </c>
      <c r="D33" s="16" t="s">
        <v>156</v>
      </c>
      <c r="E33" s="17" t="s">
        <v>61</v>
      </c>
      <c r="F33" s="18">
        <v>129000</v>
      </c>
    </row>
    <row r="34" spans="1:6" ht="60" x14ac:dyDescent="0.25">
      <c r="A34" s="13" t="s">
        <v>72</v>
      </c>
      <c r="B34" s="14" t="s">
        <v>67</v>
      </c>
      <c r="C34" s="15" t="s">
        <v>2</v>
      </c>
      <c r="D34" s="16" t="s">
        <v>15</v>
      </c>
      <c r="E34" s="17" t="s">
        <v>175</v>
      </c>
      <c r="F34" s="18">
        <f>F35</f>
        <v>28800</v>
      </c>
    </row>
    <row r="35" spans="1:6" ht="45" x14ac:dyDescent="0.25">
      <c r="A35" s="13" t="s">
        <v>72</v>
      </c>
      <c r="B35" s="14" t="s">
        <v>94</v>
      </c>
      <c r="C35" s="15" t="s">
        <v>2</v>
      </c>
      <c r="D35" s="16" t="s">
        <v>156</v>
      </c>
      <c r="E35" s="17" t="s">
        <v>5</v>
      </c>
      <c r="F35" s="18">
        <v>28800</v>
      </c>
    </row>
    <row r="36" spans="1:6" ht="60" x14ac:dyDescent="0.25">
      <c r="A36" s="13" t="s">
        <v>73</v>
      </c>
      <c r="B36" s="14" t="s">
        <v>67</v>
      </c>
      <c r="C36" s="15" t="s">
        <v>2</v>
      </c>
      <c r="D36" s="16" t="s">
        <v>15</v>
      </c>
      <c r="E36" s="17" t="s">
        <v>48</v>
      </c>
      <c r="F36" s="18">
        <f>SUM(F37:F62)</f>
        <v>832277425.54999983</v>
      </c>
    </row>
    <row r="37" spans="1:6" ht="90" x14ac:dyDescent="0.25">
      <c r="A37" s="13" t="s">
        <v>73</v>
      </c>
      <c r="B37" s="14" t="s">
        <v>96</v>
      </c>
      <c r="C37" s="15" t="s">
        <v>2</v>
      </c>
      <c r="D37" s="16">
        <v>110</v>
      </c>
      <c r="E37" s="17" t="s">
        <v>10</v>
      </c>
      <c r="F37" s="18">
        <v>619029091.29999995</v>
      </c>
    </row>
    <row r="38" spans="1:6" ht="135" x14ac:dyDescent="0.25">
      <c r="A38" s="13" t="s">
        <v>73</v>
      </c>
      <c r="B38" s="14" t="s">
        <v>97</v>
      </c>
      <c r="C38" s="15" t="s">
        <v>2</v>
      </c>
      <c r="D38" s="16">
        <v>110</v>
      </c>
      <c r="E38" s="17" t="s">
        <v>11</v>
      </c>
      <c r="F38" s="18">
        <v>1279039.25</v>
      </c>
    </row>
    <row r="39" spans="1:6" ht="60" x14ac:dyDescent="0.25">
      <c r="A39" s="13" t="s">
        <v>73</v>
      </c>
      <c r="B39" s="14" t="s">
        <v>98</v>
      </c>
      <c r="C39" s="15" t="s">
        <v>2</v>
      </c>
      <c r="D39" s="16">
        <v>110</v>
      </c>
      <c r="E39" s="17" t="s">
        <v>12</v>
      </c>
      <c r="F39" s="18">
        <v>4987296.93</v>
      </c>
    </row>
    <row r="40" spans="1:6" ht="105" x14ac:dyDescent="0.25">
      <c r="A40" s="13" t="s">
        <v>73</v>
      </c>
      <c r="B40" s="14" t="s">
        <v>99</v>
      </c>
      <c r="C40" s="15" t="s">
        <v>2</v>
      </c>
      <c r="D40" s="16">
        <v>110</v>
      </c>
      <c r="E40" s="17" t="s">
        <v>161</v>
      </c>
      <c r="F40" s="18">
        <v>485880</v>
      </c>
    </row>
    <row r="41" spans="1:6" ht="75" x14ac:dyDescent="0.25">
      <c r="A41" s="13" t="s">
        <v>73</v>
      </c>
      <c r="B41" s="14" t="s">
        <v>178</v>
      </c>
      <c r="C41" s="15" t="s">
        <v>2</v>
      </c>
      <c r="D41" s="16">
        <v>110</v>
      </c>
      <c r="E41" s="17" t="s">
        <v>179</v>
      </c>
      <c r="F41" s="18">
        <v>396.68</v>
      </c>
    </row>
    <row r="42" spans="1:6" ht="45" x14ac:dyDescent="0.25">
      <c r="A42" s="13" t="s">
        <v>73</v>
      </c>
      <c r="B42" s="14" t="s">
        <v>100</v>
      </c>
      <c r="C42" s="15" t="s">
        <v>2</v>
      </c>
      <c r="D42" s="16">
        <v>110</v>
      </c>
      <c r="E42" s="17" t="s">
        <v>13</v>
      </c>
      <c r="F42" s="18">
        <v>55252128.82</v>
      </c>
    </row>
    <row r="43" spans="1:6" ht="60" x14ac:dyDescent="0.25">
      <c r="A43" s="13" t="s">
        <v>73</v>
      </c>
      <c r="B43" s="14" t="s">
        <v>101</v>
      </c>
      <c r="C43" s="15" t="s">
        <v>2</v>
      </c>
      <c r="D43" s="16">
        <v>110</v>
      </c>
      <c r="E43" s="17" t="s">
        <v>14</v>
      </c>
      <c r="F43" s="20">
        <v>5972.41</v>
      </c>
    </row>
    <row r="44" spans="1:6" ht="90" x14ac:dyDescent="0.25">
      <c r="A44" s="13" t="s">
        <v>73</v>
      </c>
      <c r="B44" s="14" t="s">
        <v>102</v>
      </c>
      <c r="C44" s="15" t="s">
        <v>2</v>
      </c>
      <c r="D44" s="16">
        <v>110</v>
      </c>
      <c r="E44" s="17" t="s">
        <v>162</v>
      </c>
      <c r="F44" s="18">
        <v>20948615.93</v>
      </c>
    </row>
    <row r="45" spans="1:6" ht="75" x14ac:dyDescent="0.25">
      <c r="A45" s="13" t="s">
        <v>73</v>
      </c>
      <c r="B45" s="14" t="s">
        <v>103</v>
      </c>
      <c r="C45" s="15" t="s">
        <v>2</v>
      </c>
      <c r="D45" s="16">
        <v>110</v>
      </c>
      <c r="E45" s="17" t="s">
        <v>16</v>
      </c>
      <c r="F45" s="20">
        <v>590.61</v>
      </c>
    </row>
    <row r="46" spans="1:6" ht="45" x14ac:dyDescent="0.25">
      <c r="A46" s="13" t="s">
        <v>73</v>
      </c>
      <c r="B46" s="14" t="s">
        <v>104</v>
      </c>
      <c r="C46" s="15" t="s">
        <v>2</v>
      </c>
      <c r="D46" s="16">
        <v>110</v>
      </c>
      <c r="E46" s="17" t="s">
        <v>163</v>
      </c>
      <c r="F46" s="18">
        <v>809.19</v>
      </c>
    </row>
    <row r="47" spans="1:6" ht="30" x14ac:dyDescent="0.25">
      <c r="A47" s="13" t="s">
        <v>73</v>
      </c>
      <c r="B47" s="14" t="s">
        <v>105</v>
      </c>
      <c r="C47" s="15" t="s">
        <v>2</v>
      </c>
      <c r="D47" s="16">
        <v>110</v>
      </c>
      <c r="E47" s="17" t="s">
        <v>17</v>
      </c>
      <c r="F47" s="18">
        <v>44956236.350000001</v>
      </c>
    </row>
    <row r="48" spans="1:6" ht="45" x14ac:dyDescent="0.25">
      <c r="A48" s="13" t="s">
        <v>73</v>
      </c>
      <c r="B48" s="14" t="s">
        <v>106</v>
      </c>
      <c r="C48" s="15" t="s">
        <v>2</v>
      </c>
      <c r="D48" s="16">
        <v>110</v>
      </c>
      <c r="E48" s="17" t="s">
        <v>18</v>
      </c>
      <c r="F48" s="18">
        <v>12781.3</v>
      </c>
    </row>
    <row r="49" spans="1:6" x14ac:dyDescent="0.25">
      <c r="A49" s="13" t="s">
        <v>73</v>
      </c>
      <c r="B49" s="14" t="s">
        <v>107</v>
      </c>
      <c r="C49" s="15" t="s">
        <v>2</v>
      </c>
      <c r="D49" s="16">
        <v>110</v>
      </c>
      <c r="E49" s="17" t="s">
        <v>19</v>
      </c>
      <c r="F49" s="18">
        <v>26340.57</v>
      </c>
    </row>
    <row r="50" spans="1:6" ht="45" x14ac:dyDescent="0.25">
      <c r="A50" s="13" t="s">
        <v>73</v>
      </c>
      <c r="B50" s="14" t="s">
        <v>108</v>
      </c>
      <c r="C50" s="15" t="s">
        <v>2</v>
      </c>
      <c r="D50" s="16">
        <v>110</v>
      </c>
      <c r="E50" s="17" t="s">
        <v>20</v>
      </c>
      <c r="F50" s="18">
        <v>-39723.14</v>
      </c>
    </row>
    <row r="51" spans="1:6" ht="45" x14ac:dyDescent="0.25">
      <c r="A51" s="13" t="s">
        <v>73</v>
      </c>
      <c r="B51" s="14" t="s">
        <v>109</v>
      </c>
      <c r="C51" s="15" t="s">
        <v>2</v>
      </c>
      <c r="D51" s="16">
        <v>110</v>
      </c>
      <c r="E51" s="17" t="s">
        <v>21</v>
      </c>
      <c r="F51" s="18">
        <v>9135882.1199999992</v>
      </c>
    </row>
    <row r="52" spans="1:6" ht="60" x14ac:dyDescent="0.25">
      <c r="A52" s="13" t="s">
        <v>73</v>
      </c>
      <c r="B52" s="14" t="s">
        <v>110</v>
      </c>
      <c r="C52" s="15" t="s">
        <v>2</v>
      </c>
      <c r="D52" s="16">
        <v>110</v>
      </c>
      <c r="E52" s="17" t="s">
        <v>22</v>
      </c>
      <c r="F52" s="18">
        <v>35036779.109999999</v>
      </c>
    </row>
    <row r="53" spans="1:6" ht="45" x14ac:dyDescent="0.25">
      <c r="A53" s="13" t="s">
        <v>73</v>
      </c>
      <c r="B53" s="14" t="s">
        <v>180</v>
      </c>
      <c r="C53" s="15" t="s">
        <v>2</v>
      </c>
      <c r="D53" s="16">
        <v>110</v>
      </c>
      <c r="E53" s="17" t="s">
        <v>181</v>
      </c>
      <c r="F53" s="18">
        <v>58526399.259999998</v>
      </c>
    </row>
    <row r="54" spans="1:6" ht="30" x14ac:dyDescent="0.25">
      <c r="A54" s="13" t="s">
        <v>73</v>
      </c>
      <c r="B54" s="14" t="s">
        <v>276</v>
      </c>
      <c r="C54" s="15" t="s">
        <v>2</v>
      </c>
      <c r="D54" s="16">
        <v>110</v>
      </c>
      <c r="E54" s="17" t="s">
        <v>277</v>
      </c>
      <c r="F54" s="18">
        <v>3.69</v>
      </c>
    </row>
    <row r="55" spans="1:6" ht="45" x14ac:dyDescent="0.25">
      <c r="A55" s="13" t="s">
        <v>73</v>
      </c>
      <c r="B55" s="14" t="s">
        <v>111</v>
      </c>
      <c r="C55" s="15" t="s">
        <v>2</v>
      </c>
      <c r="D55" s="16">
        <v>110</v>
      </c>
      <c r="E55" s="17" t="s">
        <v>57</v>
      </c>
      <c r="F55" s="18">
        <v>-43657287.619999997</v>
      </c>
    </row>
    <row r="56" spans="1:6" ht="45" x14ac:dyDescent="0.25">
      <c r="A56" s="13" t="s">
        <v>73</v>
      </c>
      <c r="B56" s="14" t="s">
        <v>112</v>
      </c>
      <c r="C56" s="15" t="s">
        <v>2</v>
      </c>
      <c r="D56" s="16">
        <v>110</v>
      </c>
      <c r="E56" s="17" t="s">
        <v>164</v>
      </c>
      <c r="F56" s="18">
        <v>8593366.2799999993</v>
      </c>
    </row>
    <row r="57" spans="1:6" ht="30" x14ac:dyDescent="0.25">
      <c r="A57" s="13" t="s">
        <v>73</v>
      </c>
      <c r="B57" s="14" t="s">
        <v>113</v>
      </c>
      <c r="C57" s="15" t="s">
        <v>2</v>
      </c>
      <c r="D57" s="16">
        <v>110</v>
      </c>
      <c r="E57" s="17" t="s">
        <v>23</v>
      </c>
      <c r="F57" s="18">
        <v>387339</v>
      </c>
    </row>
    <row r="58" spans="1:6" ht="60" x14ac:dyDescent="0.25">
      <c r="A58" s="13" t="s">
        <v>73</v>
      </c>
      <c r="B58" s="14" t="s">
        <v>114</v>
      </c>
      <c r="C58" s="15" t="s">
        <v>2</v>
      </c>
      <c r="D58" s="16">
        <v>110</v>
      </c>
      <c r="E58" s="17" t="s">
        <v>24</v>
      </c>
      <c r="F58" s="18">
        <v>17234883.289999999</v>
      </c>
    </row>
    <row r="59" spans="1:6" ht="60" x14ac:dyDescent="0.25">
      <c r="A59" s="13" t="s">
        <v>73</v>
      </c>
      <c r="B59" s="14" t="s">
        <v>182</v>
      </c>
      <c r="C59" s="15" t="s">
        <v>2</v>
      </c>
      <c r="D59" s="16">
        <v>110</v>
      </c>
      <c r="E59" s="17" t="s">
        <v>183</v>
      </c>
      <c r="F59" s="20">
        <v>3.92</v>
      </c>
    </row>
    <row r="60" spans="1:6" ht="105" x14ac:dyDescent="0.25">
      <c r="A60" s="13" t="s">
        <v>73</v>
      </c>
      <c r="B60" s="14" t="s">
        <v>115</v>
      </c>
      <c r="C60" s="15" t="s">
        <v>2</v>
      </c>
      <c r="D60" s="16">
        <v>140</v>
      </c>
      <c r="E60" s="17" t="s">
        <v>165</v>
      </c>
      <c r="F60" s="18">
        <v>53141.5</v>
      </c>
    </row>
    <row r="61" spans="1:6" ht="75" x14ac:dyDescent="0.25">
      <c r="A61" s="13" t="s">
        <v>73</v>
      </c>
      <c r="B61" s="14" t="s">
        <v>116</v>
      </c>
      <c r="C61" s="15" t="s">
        <v>2</v>
      </c>
      <c r="D61" s="16">
        <v>140</v>
      </c>
      <c r="E61" s="17" t="s">
        <v>25</v>
      </c>
      <c r="F61" s="18">
        <v>18458.8</v>
      </c>
    </row>
    <row r="62" spans="1:6" ht="75" x14ac:dyDescent="0.25">
      <c r="A62" s="13" t="s">
        <v>73</v>
      </c>
      <c r="B62" s="14" t="s">
        <v>117</v>
      </c>
      <c r="C62" s="15" t="s">
        <v>2</v>
      </c>
      <c r="D62" s="16">
        <v>140</v>
      </c>
      <c r="E62" s="17" t="s">
        <v>26</v>
      </c>
      <c r="F62" s="18">
        <v>3000</v>
      </c>
    </row>
    <row r="63" spans="1:6" ht="90" x14ac:dyDescent="0.25">
      <c r="A63" s="13" t="s">
        <v>74</v>
      </c>
      <c r="B63" s="14" t="s">
        <v>67</v>
      </c>
      <c r="C63" s="15" t="s">
        <v>2</v>
      </c>
      <c r="D63" s="16" t="s">
        <v>15</v>
      </c>
      <c r="E63" s="17" t="s">
        <v>174</v>
      </c>
      <c r="F63" s="18">
        <f>SUM(F64:F71)</f>
        <v>5113008.41</v>
      </c>
    </row>
    <row r="64" spans="1:6" ht="75" x14ac:dyDescent="0.25">
      <c r="A64" s="13" t="s">
        <v>74</v>
      </c>
      <c r="B64" s="14" t="s">
        <v>90</v>
      </c>
      <c r="C64" s="15" t="s">
        <v>2</v>
      </c>
      <c r="D64" s="16">
        <v>140</v>
      </c>
      <c r="E64" s="17" t="s">
        <v>7</v>
      </c>
      <c r="F64" s="18">
        <v>1218666.56</v>
      </c>
    </row>
    <row r="65" spans="1:6" ht="60" x14ac:dyDescent="0.25">
      <c r="A65" s="13" t="s">
        <v>74</v>
      </c>
      <c r="B65" s="14" t="s">
        <v>91</v>
      </c>
      <c r="C65" s="15" t="s">
        <v>2</v>
      </c>
      <c r="D65" s="16">
        <v>140</v>
      </c>
      <c r="E65" s="17" t="s">
        <v>55</v>
      </c>
      <c r="F65" s="18">
        <v>26000</v>
      </c>
    </row>
    <row r="66" spans="1:6" ht="75" x14ac:dyDescent="0.25">
      <c r="A66" s="13" t="s">
        <v>74</v>
      </c>
      <c r="B66" s="14" t="s">
        <v>184</v>
      </c>
      <c r="C66" s="15" t="s">
        <v>2</v>
      </c>
      <c r="D66" s="16">
        <v>140</v>
      </c>
      <c r="E66" s="17" t="s">
        <v>185</v>
      </c>
      <c r="F66" s="18">
        <v>705668.44</v>
      </c>
    </row>
    <row r="67" spans="1:6" ht="75" x14ac:dyDescent="0.25">
      <c r="A67" s="13" t="s">
        <v>74</v>
      </c>
      <c r="B67" s="14" t="s">
        <v>92</v>
      </c>
      <c r="C67" s="15" t="s">
        <v>2</v>
      </c>
      <c r="D67" s="16">
        <v>140</v>
      </c>
      <c r="E67" s="17" t="s">
        <v>8</v>
      </c>
      <c r="F67" s="18">
        <v>71558.27</v>
      </c>
    </row>
    <row r="68" spans="1:6" ht="75" x14ac:dyDescent="0.25">
      <c r="A68" s="13" t="s">
        <v>74</v>
      </c>
      <c r="B68" s="14" t="s">
        <v>118</v>
      </c>
      <c r="C68" s="15" t="s">
        <v>2</v>
      </c>
      <c r="D68" s="16">
        <v>140</v>
      </c>
      <c r="E68" s="17" t="s">
        <v>27</v>
      </c>
      <c r="F68" s="18">
        <v>359500</v>
      </c>
    </row>
    <row r="69" spans="1:6" ht="30" x14ac:dyDescent="0.25">
      <c r="A69" s="13" t="s">
        <v>74</v>
      </c>
      <c r="B69" s="14" t="s">
        <v>119</v>
      </c>
      <c r="C69" s="15" t="s">
        <v>2</v>
      </c>
      <c r="D69" s="16">
        <v>140</v>
      </c>
      <c r="E69" s="17" t="s">
        <v>28</v>
      </c>
      <c r="F69" s="18">
        <v>254000</v>
      </c>
    </row>
    <row r="70" spans="1:6" ht="90" x14ac:dyDescent="0.25">
      <c r="A70" s="13" t="s">
        <v>74</v>
      </c>
      <c r="B70" s="14" t="s">
        <v>93</v>
      </c>
      <c r="C70" s="15" t="s">
        <v>2</v>
      </c>
      <c r="D70" s="16">
        <v>140</v>
      </c>
      <c r="E70" s="17" t="s">
        <v>9</v>
      </c>
      <c r="F70" s="18">
        <v>221118.07</v>
      </c>
    </row>
    <row r="71" spans="1:6" ht="45" x14ac:dyDescent="0.25">
      <c r="A71" s="13" t="s">
        <v>74</v>
      </c>
      <c r="B71" s="14" t="s">
        <v>94</v>
      </c>
      <c r="C71" s="15" t="s">
        <v>2</v>
      </c>
      <c r="D71" s="16">
        <v>140</v>
      </c>
      <c r="E71" s="17" t="s">
        <v>5</v>
      </c>
      <c r="F71" s="18">
        <v>2256497.0699999998</v>
      </c>
    </row>
    <row r="72" spans="1:6" ht="45" x14ac:dyDescent="0.25">
      <c r="A72" s="13" t="s">
        <v>75</v>
      </c>
      <c r="B72" s="14" t="s">
        <v>67</v>
      </c>
      <c r="C72" s="15" t="s">
        <v>2</v>
      </c>
      <c r="D72" s="16" t="s">
        <v>15</v>
      </c>
      <c r="E72" s="17" t="s">
        <v>166</v>
      </c>
      <c r="F72" s="18">
        <f>F73</f>
        <v>23000</v>
      </c>
    </row>
    <row r="73" spans="1:6" ht="45" x14ac:dyDescent="0.25">
      <c r="A73" s="13" t="s">
        <v>75</v>
      </c>
      <c r="B73" s="14" t="s">
        <v>94</v>
      </c>
      <c r="C73" s="15" t="s">
        <v>2</v>
      </c>
      <c r="D73" s="16" t="s">
        <v>156</v>
      </c>
      <c r="E73" s="17" t="s">
        <v>5</v>
      </c>
      <c r="F73" s="18">
        <v>23000</v>
      </c>
    </row>
    <row r="74" spans="1:6" ht="60" x14ac:dyDescent="0.25">
      <c r="A74" s="13" t="s">
        <v>76</v>
      </c>
      <c r="B74" s="14" t="s">
        <v>67</v>
      </c>
      <c r="C74" s="15" t="s">
        <v>2</v>
      </c>
      <c r="D74" s="16" t="s">
        <v>15</v>
      </c>
      <c r="E74" s="17" t="s">
        <v>49</v>
      </c>
      <c r="F74" s="18">
        <f>F75+F76</f>
        <v>324240</v>
      </c>
    </row>
    <row r="75" spans="1:6" ht="30" x14ac:dyDescent="0.25">
      <c r="A75" s="13" t="s">
        <v>76</v>
      </c>
      <c r="B75" s="14" t="s">
        <v>120</v>
      </c>
      <c r="C75" s="15" t="s">
        <v>2</v>
      </c>
      <c r="D75" s="16" t="s">
        <v>156</v>
      </c>
      <c r="E75" s="17" t="s">
        <v>29</v>
      </c>
      <c r="F75" s="18">
        <v>287742</v>
      </c>
    </row>
    <row r="76" spans="1:6" ht="90" x14ac:dyDescent="0.25">
      <c r="A76" s="13">
        <v>321</v>
      </c>
      <c r="B76" s="14" t="s">
        <v>93</v>
      </c>
      <c r="C76" s="15" t="s">
        <v>2</v>
      </c>
      <c r="D76" s="16">
        <v>140</v>
      </c>
      <c r="E76" s="17" t="s">
        <v>9</v>
      </c>
      <c r="F76" s="18">
        <v>36498</v>
      </c>
    </row>
    <row r="77" spans="1:6" ht="45" x14ac:dyDescent="0.25">
      <c r="A77" s="13">
        <v>322</v>
      </c>
      <c r="B77" s="14" t="s">
        <v>67</v>
      </c>
      <c r="C77" s="15" t="s">
        <v>2</v>
      </c>
      <c r="D77" s="16" t="s">
        <v>15</v>
      </c>
      <c r="E77" s="17" t="s">
        <v>278</v>
      </c>
      <c r="F77" s="18">
        <f>F78</f>
        <v>525.62</v>
      </c>
    </row>
    <row r="78" spans="1:6" ht="90" x14ac:dyDescent="0.25">
      <c r="A78" s="13">
        <v>322</v>
      </c>
      <c r="B78" s="14" t="s">
        <v>93</v>
      </c>
      <c r="C78" s="15" t="s">
        <v>2</v>
      </c>
      <c r="D78" s="16">
        <v>140</v>
      </c>
      <c r="E78" s="17" t="s">
        <v>9</v>
      </c>
      <c r="F78" s="18">
        <v>525.62</v>
      </c>
    </row>
    <row r="79" spans="1:6" ht="45" x14ac:dyDescent="0.25">
      <c r="A79" s="13">
        <v>388</v>
      </c>
      <c r="B79" s="14" t="s">
        <v>67</v>
      </c>
      <c r="C79" s="15" t="s">
        <v>2</v>
      </c>
      <c r="D79" s="16" t="s">
        <v>15</v>
      </c>
      <c r="E79" s="17" t="s">
        <v>315</v>
      </c>
      <c r="F79" s="18">
        <f>F80</f>
        <v>20000</v>
      </c>
    </row>
    <row r="80" spans="1:6" ht="75" x14ac:dyDescent="0.25">
      <c r="A80" s="13">
        <v>388</v>
      </c>
      <c r="B80" s="14" t="s">
        <v>92</v>
      </c>
      <c r="C80" s="15" t="s">
        <v>2</v>
      </c>
      <c r="D80" s="16">
        <v>140</v>
      </c>
      <c r="E80" s="17" t="s">
        <v>8</v>
      </c>
      <c r="F80" s="18">
        <v>20000</v>
      </c>
    </row>
    <row r="81" spans="1:6" ht="30" x14ac:dyDescent="0.25">
      <c r="A81" s="13">
        <v>415</v>
      </c>
      <c r="B81" s="14" t="s">
        <v>67</v>
      </c>
      <c r="C81" s="15" t="s">
        <v>2</v>
      </c>
      <c r="D81" s="16" t="s">
        <v>15</v>
      </c>
      <c r="E81" s="17" t="s">
        <v>186</v>
      </c>
      <c r="F81" s="18">
        <f>F82</f>
        <v>35000</v>
      </c>
    </row>
    <row r="82" spans="1:6" ht="45" x14ac:dyDescent="0.25">
      <c r="A82" s="13">
        <v>415</v>
      </c>
      <c r="B82" s="14" t="s">
        <v>94</v>
      </c>
      <c r="C82" s="15" t="s">
        <v>2</v>
      </c>
      <c r="D82" s="16" t="s">
        <v>156</v>
      </c>
      <c r="E82" s="17" t="s">
        <v>5</v>
      </c>
      <c r="F82" s="18">
        <v>35000</v>
      </c>
    </row>
    <row r="83" spans="1:6" ht="60" x14ac:dyDescent="0.25">
      <c r="A83" s="13" t="s">
        <v>77</v>
      </c>
      <c r="B83" s="14" t="s">
        <v>67</v>
      </c>
      <c r="C83" s="15" t="s">
        <v>2</v>
      </c>
      <c r="D83" s="16" t="s">
        <v>15</v>
      </c>
      <c r="E83" s="17" t="s">
        <v>316</v>
      </c>
      <c r="F83" s="18">
        <f>F84+F85</f>
        <v>92945.37</v>
      </c>
    </row>
    <row r="84" spans="1:6" ht="30" x14ac:dyDescent="0.25">
      <c r="A84" s="13" t="s">
        <v>77</v>
      </c>
      <c r="B84" s="14" t="s">
        <v>121</v>
      </c>
      <c r="C84" s="15" t="s">
        <v>2</v>
      </c>
      <c r="D84" s="16" t="s">
        <v>157</v>
      </c>
      <c r="E84" s="17" t="s">
        <v>30</v>
      </c>
      <c r="F84" s="18">
        <v>19174.03</v>
      </c>
    </row>
    <row r="85" spans="1:6" ht="45" x14ac:dyDescent="0.25">
      <c r="A85" s="13" t="s">
        <v>77</v>
      </c>
      <c r="B85" s="14" t="s">
        <v>94</v>
      </c>
      <c r="C85" s="15" t="s">
        <v>2</v>
      </c>
      <c r="D85" s="16" t="s">
        <v>156</v>
      </c>
      <c r="E85" s="17" t="s">
        <v>5</v>
      </c>
      <c r="F85" s="18">
        <v>73771.34</v>
      </c>
    </row>
    <row r="86" spans="1:6" ht="45" x14ac:dyDescent="0.25">
      <c r="A86" s="13">
        <v>705</v>
      </c>
      <c r="B86" s="14" t="s">
        <v>67</v>
      </c>
      <c r="C86" s="15" t="s">
        <v>2</v>
      </c>
      <c r="D86" s="16" t="s">
        <v>15</v>
      </c>
      <c r="E86" s="17" t="s">
        <v>187</v>
      </c>
      <c r="F86" s="18">
        <f>F87</f>
        <v>7920.06</v>
      </c>
    </row>
    <row r="87" spans="1:6" ht="30" x14ac:dyDescent="0.25">
      <c r="A87" s="13">
        <v>705</v>
      </c>
      <c r="B87" s="14" t="s">
        <v>121</v>
      </c>
      <c r="C87" s="15" t="s">
        <v>2</v>
      </c>
      <c r="D87" s="16" t="s">
        <v>157</v>
      </c>
      <c r="E87" s="17" t="s">
        <v>30</v>
      </c>
      <c r="F87" s="18">
        <v>7920.06</v>
      </c>
    </row>
    <row r="88" spans="1:6" ht="45" x14ac:dyDescent="0.25">
      <c r="A88" s="13" t="s">
        <v>78</v>
      </c>
      <c r="B88" s="14" t="s">
        <v>67</v>
      </c>
      <c r="C88" s="15" t="s">
        <v>2</v>
      </c>
      <c r="D88" s="16" t="s">
        <v>15</v>
      </c>
      <c r="E88" s="17" t="s">
        <v>50</v>
      </c>
      <c r="F88" s="18">
        <f>SUM(F89:F115)</f>
        <v>167807689.39999998</v>
      </c>
    </row>
    <row r="89" spans="1:6" ht="91.5" customHeight="1" x14ac:dyDescent="0.25">
      <c r="A89" s="13" t="s">
        <v>78</v>
      </c>
      <c r="B89" s="14" t="s">
        <v>122</v>
      </c>
      <c r="C89" s="15" t="s">
        <v>2</v>
      </c>
      <c r="D89" s="16" t="s">
        <v>155</v>
      </c>
      <c r="E89" s="28" t="s">
        <v>44</v>
      </c>
      <c r="F89" s="18">
        <v>671915.15</v>
      </c>
    </row>
    <row r="90" spans="1:6" ht="45" x14ac:dyDescent="0.25">
      <c r="A90" s="13" t="s">
        <v>78</v>
      </c>
      <c r="B90" s="14" t="s">
        <v>123</v>
      </c>
      <c r="C90" s="15" t="s">
        <v>2</v>
      </c>
      <c r="D90" s="16" t="s">
        <v>157</v>
      </c>
      <c r="E90" s="17" t="s">
        <v>35</v>
      </c>
      <c r="F90" s="18">
        <v>89357.96</v>
      </c>
    </row>
    <row r="91" spans="1:6" ht="45" x14ac:dyDescent="0.25">
      <c r="A91" s="13">
        <v>706</v>
      </c>
      <c r="B91" s="14">
        <v>1130206404</v>
      </c>
      <c r="C91" s="15" t="s">
        <v>2</v>
      </c>
      <c r="D91" s="16">
        <v>130</v>
      </c>
      <c r="E91" s="17" t="s">
        <v>279</v>
      </c>
      <c r="F91" s="18">
        <v>66379.88</v>
      </c>
    </row>
    <row r="92" spans="1:6" ht="30" x14ac:dyDescent="0.25">
      <c r="A92" s="13">
        <v>706</v>
      </c>
      <c r="B92" s="14" t="s">
        <v>121</v>
      </c>
      <c r="C92" s="15" t="s">
        <v>2</v>
      </c>
      <c r="D92" s="16" t="s">
        <v>157</v>
      </c>
      <c r="E92" s="17" t="s">
        <v>30</v>
      </c>
      <c r="F92" s="18">
        <v>363956.24</v>
      </c>
    </row>
    <row r="93" spans="1:6" ht="62.25" customHeight="1" x14ac:dyDescent="0.25">
      <c r="A93" s="13" t="s">
        <v>78</v>
      </c>
      <c r="B93" s="14" t="s">
        <v>280</v>
      </c>
      <c r="C93" s="15" t="s">
        <v>2</v>
      </c>
      <c r="D93" s="16" t="s">
        <v>156</v>
      </c>
      <c r="E93" s="28" t="s">
        <v>281</v>
      </c>
      <c r="F93" s="18">
        <v>285313</v>
      </c>
    </row>
    <row r="94" spans="1:6" ht="90" x14ac:dyDescent="0.25">
      <c r="A94" s="13" t="s">
        <v>78</v>
      </c>
      <c r="B94" s="14" t="s">
        <v>93</v>
      </c>
      <c r="C94" s="15" t="s">
        <v>2</v>
      </c>
      <c r="D94" s="16" t="s">
        <v>156</v>
      </c>
      <c r="E94" s="17" t="s">
        <v>9</v>
      </c>
      <c r="F94" s="18">
        <v>60054.23</v>
      </c>
    </row>
    <row r="95" spans="1:6" ht="60" x14ac:dyDescent="0.25">
      <c r="A95" s="13" t="s">
        <v>78</v>
      </c>
      <c r="B95" s="14" t="s">
        <v>124</v>
      </c>
      <c r="C95" s="15" t="s">
        <v>2</v>
      </c>
      <c r="D95" s="16" t="s">
        <v>156</v>
      </c>
      <c r="E95" s="17" t="s">
        <v>31</v>
      </c>
      <c r="F95" s="18">
        <v>1177704.19</v>
      </c>
    </row>
    <row r="96" spans="1:6" ht="45" x14ac:dyDescent="0.25">
      <c r="A96" s="13" t="s">
        <v>78</v>
      </c>
      <c r="B96" s="14" t="s">
        <v>94</v>
      </c>
      <c r="C96" s="15" t="s">
        <v>2</v>
      </c>
      <c r="D96" s="16" t="s">
        <v>156</v>
      </c>
      <c r="E96" s="17" t="s">
        <v>5</v>
      </c>
      <c r="F96" s="18">
        <v>2244995.11</v>
      </c>
    </row>
    <row r="97" spans="1:6" ht="30" x14ac:dyDescent="0.25">
      <c r="A97" s="13" t="s">
        <v>78</v>
      </c>
      <c r="B97" s="14" t="s">
        <v>125</v>
      </c>
      <c r="C97" s="15" t="s">
        <v>2</v>
      </c>
      <c r="D97" s="16" t="s">
        <v>158</v>
      </c>
      <c r="E97" s="17" t="s">
        <v>32</v>
      </c>
      <c r="F97" s="18">
        <v>1089244.3</v>
      </c>
    </row>
    <row r="98" spans="1:6" ht="45" x14ac:dyDescent="0.25">
      <c r="A98" s="13">
        <v>706</v>
      </c>
      <c r="B98" s="14">
        <v>2022549704</v>
      </c>
      <c r="C98" s="15" t="s">
        <v>2</v>
      </c>
      <c r="D98" s="16">
        <v>150</v>
      </c>
      <c r="E98" s="17" t="s">
        <v>291</v>
      </c>
      <c r="F98" s="18">
        <v>10521897.08</v>
      </c>
    </row>
    <row r="99" spans="1:6" ht="30" x14ac:dyDescent="0.25">
      <c r="A99" s="13" t="s">
        <v>78</v>
      </c>
      <c r="B99" s="14">
        <v>2022551104</v>
      </c>
      <c r="C99" s="15" t="s">
        <v>2</v>
      </c>
      <c r="D99" s="16">
        <v>150</v>
      </c>
      <c r="E99" s="17" t="s">
        <v>292</v>
      </c>
      <c r="F99" s="31">
        <v>709415.48</v>
      </c>
    </row>
    <row r="100" spans="1:6" ht="60" x14ac:dyDescent="0.25">
      <c r="A100" s="13" t="s">
        <v>78</v>
      </c>
      <c r="B100" s="14" t="s">
        <v>126</v>
      </c>
      <c r="C100" s="15" t="s">
        <v>154</v>
      </c>
      <c r="D100" s="16">
        <v>150</v>
      </c>
      <c r="E100" s="17" t="s">
        <v>296</v>
      </c>
      <c r="F100" s="31">
        <v>3500000</v>
      </c>
    </row>
    <row r="101" spans="1:6" ht="60" x14ac:dyDescent="0.25">
      <c r="A101" s="13" t="s">
        <v>78</v>
      </c>
      <c r="B101" s="14" t="s">
        <v>126</v>
      </c>
      <c r="C101" s="15" t="s">
        <v>203</v>
      </c>
      <c r="D101" s="16">
        <v>150</v>
      </c>
      <c r="E101" s="17" t="s">
        <v>295</v>
      </c>
      <c r="F101" s="31">
        <v>4729985.55</v>
      </c>
    </row>
    <row r="102" spans="1:6" ht="60" x14ac:dyDescent="0.25">
      <c r="A102" s="13" t="s">
        <v>78</v>
      </c>
      <c r="B102" s="14" t="s">
        <v>126</v>
      </c>
      <c r="C102" s="15">
        <v>7247</v>
      </c>
      <c r="D102" s="16">
        <v>150</v>
      </c>
      <c r="E102" s="17" t="s">
        <v>294</v>
      </c>
      <c r="F102" s="31">
        <v>23676000.489999998</v>
      </c>
    </row>
    <row r="103" spans="1:6" ht="60" x14ac:dyDescent="0.25">
      <c r="A103" s="13" t="s">
        <v>78</v>
      </c>
      <c r="B103" s="14" t="s">
        <v>126</v>
      </c>
      <c r="C103" s="15" t="s">
        <v>204</v>
      </c>
      <c r="D103" s="16">
        <v>150</v>
      </c>
      <c r="E103" s="17" t="s">
        <v>297</v>
      </c>
      <c r="F103" s="31">
        <v>1122833.1100000001</v>
      </c>
    </row>
    <row r="104" spans="1:6" ht="45" x14ac:dyDescent="0.25">
      <c r="A104" s="13" t="s">
        <v>78</v>
      </c>
      <c r="B104" s="14" t="s">
        <v>127</v>
      </c>
      <c r="C104" s="15" t="s">
        <v>205</v>
      </c>
      <c r="D104" s="16">
        <v>150</v>
      </c>
      <c r="E104" s="17" t="s">
        <v>242</v>
      </c>
      <c r="F104" s="31">
        <v>6939300</v>
      </c>
    </row>
    <row r="105" spans="1:6" ht="75" x14ac:dyDescent="0.25">
      <c r="A105" s="13" t="s">
        <v>78</v>
      </c>
      <c r="B105" s="14" t="s">
        <v>127</v>
      </c>
      <c r="C105" s="15" t="s">
        <v>206</v>
      </c>
      <c r="D105" s="16">
        <v>150</v>
      </c>
      <c r="E105" s="17" t="s">
        <v>243</v>
      </c>
      <c r="F105" s="31">
        <v>2806300</v>
      </c>
    </row>
    <row r="106" spans="1:6" ht="45" x14ac:dyDescent="0.25">
      <c r="A106" s="13" t="s">
        <v>78</v>
      </c>
      <c r="B106" s="14" t="s">
        <v>127</v>
      </c>
      <c r="C106" s="15" t="s">
        <v>207</v>
      </c>
      <c r="D106" s="16">
        <v>150</v>
      </c>
      <c r="E106" s="17" t="s">
        <v>244</v>
      </c>
      <c r="F106" s="31">
        <v>1617300</v>
      </c>
    </row>
    <row r="107" spans="1:6" ht="120" x14ac:dyDescent="0.25">
      <c r="A107" s="13" t="s">
        <v>78</v>
      </c>
      <c r="B107" s="14" t="s">
        <v>127</v>
      </c>
      <c r="C107" s="15" t="s">
        <v>208</v>
      </c>
      <c r="D107" s="16">
        <v>150</v>
      </c>
      <c r="E107" s="17" t="s">
        <v>245</v>
      </c>
      <c r="F107" s="31">
        <v>818400</v>
      </c>
    </row>
    <row r="108" spans="1:6" ht="77.25" customHeight="1" x14ac:dyDescent="0.25">
      <c r="A108" s="13" t="s">
        <v>78</v>
      </c>
      <c r="B108" s="14" t="s">
        <v>127</v>
      </c>
      <c r="C108" s="15" t="s">
        <v>209</v>
      </c>
      <c r="D108" s="16">
        <v>150</v>
      </c>
      <c r="E108" s="28" t="s">
        <v>246</v>
      </c>
      <c r="F108" s="31">
        <v>12002992</v>
      </c>
    </row>
    <row r="109" spans="1:6" ht="75" x14ac:dyDescent="0.25">
      <c r="A109" s="13" t="s">
        <v>78</v>
      </c>
      <c r="B109" s="14" t="s">
        <v>128</v>
      </c>
      <c r="C109" s="15" t="s">
        <v>2</v>
      </c>
      <c r="D109" s="16">
        <v>150</v>
      </c>
      <c r="E109" s="17" t="s">
        <v>247</v>
      </c>
      <c r="F109" s="31">
        <v>2856439.32</v>
      </c>
    </row>
    <row r="110" spans="1:6" ht="60" x14ac:dyDescent="0.25">
      <c r="A110" s="13" t="s">
        <v>78</v>
      </c>
      <c r="B110" s="14" t="s">
        <v>210</v>
      </c>
      <c r="C110" s="15" t="s">
        <v>2</v>
      </c>
      <c r="D110" s="16">
        <v>150</v>
      </c>
      <c r="E110" s="17" t="s">
        <v>248</v>
      </c>
      <c r="F110" s="31">
        <v>10260</v>
      </c>
    </row>
    <row r="111" spans="1:6" ht="75" x14ac:dyDescent="0.25">
      <c r="A111" s="13" t="s">
        <v>78</v>
      </c>
      <c r="B111" s="14">
        <v>2024539304</v>
      </c>
      <c r="C111" s="15" t="s">
        <v>2</v>
      </c>
      <c r="D111" s="16">
        <v>150</v>
      </c>
      <c r="E111" s="29" t="s">
        <v>306</v>
      </c>
      <c r="F111" s="31">
        <v>89350340</v>
      </c>
    </row>
    <row r="112" spans="1:6" ht="75" x14ac:dyDescent="0.25">
      <c r="A112" s="13" t="s">
        <v>78</v>
      </c>
      <c r="B112" s="14">
        <v>2024999904</v>
      </c>
      <c r="C112" s="15">
        <v>7216</v>
      </c>
      <c r="D112" s="16">
        <v>150</v>
      </c>
      <c r="E112" s="29" t="s">
        <v>307</v>
      </c>
      <c r="F112" s="31">
        <v>1000000</v>
      </c>
    </row>
    <row r="113" spans="1:6" ht="90" x14ac:dyDescent="0.25">
      <c r="A113" s="13" t="s">
        <v>78</v>
      </c>
      <c r="B113" s="14">
        <v>2024999904</v>
      </c>
      <c r="C113" s="15">
        <v>7408</v>
      </c>
      <c r="D113" s="16">
        <v>150</v>
      </c>
      <c r="E113" s="29" t="s">
        <v>308</v>
      </c>
      <c r="F113" s="31">
        <v>220000</v>
      </c>
    </row>
    <row r="114" spans="1:6" ht="75" x14ac:dyDescent="0.25">
      <c r="A114" s="13">
        <v>706</v>
      </c>
      <c r="B114" s="14">
        <v>2192502004</v>
      </c>
      <c r="C114" s="15" t="s">
        <v>2</v>
      </c>
      <c r="D114" s="16">
        <v>150</v>
      </c>
      <c r="E114" s="29" t="s">
        <v>313</v>
      </c>
      <c r="F114" s="31">
        <v>-7876116</v>
      </c>
    </row>
    <row r="115" spans="1:6" ht="60" x14ac:dyDescent="0.25">
      <c r="A115" s="13">
        <v>706</v>
      </c>
      <c r="B115" s="14" t="s">
        <v>131</v>
      </c>
      <c r="C115" s="15" t="s">
        <v>2</v>
      </c>
      <c r="D115" s="16">
        <v>150</v>
      </c>
      <c r="E115" s="17" t="s">
        <v>167</v>
      </c>
      <c r="F115" s="31">
        <v>7753422.3099999996</v>
      </c>
    </row>
    <row r="116" spans="1:6" ht="60" x14ac:dyDescent="0.25">
      <c r="A116" s="13">
        <v>718</v>
      </c>
      <c r="B116" s="14" t="s">
        <v>67</v>
      </c>
      <c r="C116" s="15" t="s">
        <v>2</v>
      </c>
      <c r="D116" s="16" t="s">
        <v>15</v>
      </c>
      <c r="E116" s="17" t="s">
        <v>282</v>
      </c>
      <c r="F116" s="18">
        <f>F117</f>
        <v>12442.67</v>
      </c>
    </row>
    <row r="117" spans="1:6" ht="30" x14ac:dyDescent="0.25">
      <c r="A117" s="13">
        <v>718</v>
      </c>
      <c r="B117" s="14" t="s">
        <v>121</v>
      </c>
      <c r="C117" s="15" t="s">
        <v>2</v>
      </c>
      <c r="D117" s="16" t="s">
        <v>157</v>
      </c>
      <c r="E117" s="17" t="s">
        <v>30</v>
      </c>
      <c r="F117" s="18">
        <v>12442.67</v>
      </c>
    </row>
    <row r="118" spans="1:6" ht="45" x14ac:dyDescent="0.25">
      <c r="A118" s="13">
        <v>726</v>
      </c>
      <c r="B118" s="14" t="s">
        <v>67</v>
      </c>
      <c r="C118" s="15" t="s">
        <v>2</v>
      </c>
      <c r="D118" s="16" t="s">
        <v>15</v>
      </c>
      <c r="E118" s="17" t="s">
        <v>312</v>
      </c>
      <c r="F118" s="18">
        <f>F119</f>
        <v>3181.12</v>
      </c>
    </row>
    <row r="119" spans="1:6" ht="45" x14ac:dyDescent="0.25">
      <c r="A119" s="13">
        <v>726</v>
      </c>
      <c r="B119" s="14">
        <v>2180401004</v>
      </c>
      <c r="C119" s="15" t="s">
        <v>2</v>
      </c>
      <c r="D119" s="16">
        <v>150</v>
      </c>
      <c r="E119" s="17" t="s">
        <v>169</v>
      </c>
      <c r="F119" s="18">
        <v>3181.12</v>
      </c>
    </row>
    <row r="120" spans="1:6" ht="45" x14ac:dyDescent="0.25">
      <c r="A120" s="13">
        <v>730</v>
      </c>
      <c r="B120" s="14" t="s">
        <v>67</v>
      </c>
      <c r="C120" s="15" t="s">
        <v>2</v>
      </c>
      <c r="D120" s="16" t="s">
        <v>15</v>
      </c>
      <c r="E120" s="17" t="s">
        <v>188</v>
      </c>
      <c r="F120" s="18">
        <f>F121</f>
        <v>17675.91</v>
      </c>
    </row>
    <row r="121" spans="1:6" ht="30" x14ac:dyDescent="0.25">
      <c r="A121" s="13">
        <v>730</v>
      </c>
      <c r="B121" s="14" t="s">
        <v>121</v>
      </c>
      <c r="C121" s="15" t="s">
        <v>2</v>
      </c>
      <c r="D121" s="16" t="s">
        <v>157</v>
      </c>
      <c r="E121" s="17" t="s">
        <v>30</v>
      </c>
      <c r="F121" s="18">
        <v>17675.91</v>
      </c>
    </row>
    <row r="122" spans="1:6" ht="60" x14ac:dyDescent="0.25">
      <c r="A122" s="13" t="s">
        <v>79</v>
      </c>
      <c r="B122" s="14" t="s">
        <v>67</v>
      </c>
      <c r="C122" s="15" t="s">
        <v>2</v>
      </c>
      <c r="D122" s="16" t="s">
        <v>15</v>
      </c>
      <c r="E122" s="17" t="s">
        <v>51</v>
      </c>
      <c r="F122" s="18">
        <f>SUM(F123:F142)</f>
        <v>226953904.87</v>
      </c>
    </row>
    <row r="123" spans="1:6" ht="45" x14ac:dyDescent="0.25">
      <c r="A123" s="13" t="s">
        <v>79</v>
      </c>
      <c r="B123" s="14" t="s">
        <v>132</v>
      </c>
      <c r="C123" s="15" t="s">
        <v>2</v>
      </c>
      <c r="D123" s="16" t="s">
        <v>68</v>
      </c>
      <c r="E123" s="17" t="s">
        <v>33</v>
      </c>
      <c r="F123" s="18">
        <v>90000</v>
      </c>
    </row>
    <row r="124" spans="1:6" ht="45" x14ac:dyDescent="0.25">
      <c r="A124" s="13" t="s">
        <v>79</v>
      </c>
      <c r="B124" s="14" t="s">
        <v>133</v>
      </c>
      <c r="C124" s="15" t="s">
        <v>2</v>
      </c>
      <c r="D124" s="16" t="s">
        <v>155</v>
      </c>
      <c r="E124" s="17" t="s">
        <v>34</v>
      </c>
      <c r="F124" s="18">
        <v>683520</v>
      </c>
    </row>
    <row r="125" spans="1:6" ht="45" x14ac:dyDescent="0.25">
      <c r="A125" s="13" t="s">
        <v>79</v>
      </c>
      <c r="B125" s="14" t="s">
        <v>123</v>
      </c>
      <c r="C125" s="15" t="s">
        <v>2</v>
      </c>
      <c r="D125" s="16" t="s">
        <v>157</v>
      </c>
      <c r="E125" s="17" t="s">
        <v>35</v>
      </c>
      <c r="F125" s="18">
        <v>4996878.34</v>
      </c>
    </row>
    <row r="126" spans="1:6" ht="30" x14ac:dyDescent="0.25">
      <c r="A126" s="13" t="s">
        <v>79</v>
      </c>
      <c r="B126" s="14" t="s">
        <v>121</v>
      </c>
      <c r="C126" s="15" t="s">
        <v>2</v>
      </c>
      <c r="D126" s="16" t="s">
        <v>157</v>
      </c>
      <c r="E126" s="17" t="s">
        <v>30</v>
      </c>
      <c r="F126" s="18">
        <v>187685.79</v>
      </c>
    </row>
    <row r="127" spans="1:6" ht="120" x14ac:dyDescent="0.25">
      <c r="A127" s="13" t="s">
        <v>79</v>
      </c>
      <c r="B127" s="14" t="s">
        <v>189</v>
      </c>
      <c r="C127" s="15" t="s">
        <v>2</v>
      </c>
      <c r="D127" s="16">
        <v>140</v>
      </c>
      <c r="E127" s="17" t="s">
        <v>190</v>
      </c>
      <c r="F127" s="18">
        <v>1008173.97</v>
      </c>
    </row>
    <row r="128" spans="1:6" ht="45" x14ac:dyDescent="0.25">
      <c r="A128" s="13">
        <v>732</v>
      </c>
      <c r="B128" s="14" t="s">
        <v>94</v>
      </c>
      <c r="C128" s="15" t="s">
        <v>2</v>
      </c>
      <c r="D128" s="16" t="s">
        <v>156</v>
      </c>
      <c r="E128" s="17" t="s">
        <v>5</v>
      </c>
      <c r="F128" s="18">
        <v>429608.69</v>
      </c>
    </row>
    <row r="129" spans="1:6" ht="75" x14ac:dyDescent="0.25">
      <c r="A129" s="13" t="s">
        <v>79</v>
      </c>
      <c r="B129" s="14">
        <v>2022007704</v>
      </c>
      <c r="C129" s="15">
        <v>7240</v>
      </c>
      <c r="D129" s="16">
        <v>150</v>
      </c>
      <c r="E129" s="28" t="s">
        <v>287</v>
      </c>
      <c r="F129" s="18">
        <v>8970260</v>
      </c>
    </row>
    <row r="130" spans="1:6" ht="105" x14ac:dyDescent="0.25">
      <c r="A130" s="13" t="s">
        <v>79</v>
      </c>
      <c r="B130" s="14" t="s">
        <v>134</v>
      </c>
      <c r="C130" s="15" t="s">
        <v>63</v>
      </c>
      <c r="D130" s="16">
        <v>150</v>
      </c>
      <c r="E130" s="17" t="s">
        <v>288</v>
      </c>
      <c r="F130" s="31">
        <v>30057739</v>
      </c>
    </row>
    <row r="131" spans="1:6" ht="45" x14ac:dyDescent="0.25">
      <c r="A131" s="13" t="s">
        <v>79</v>
      </c>
      <c r="B131" s="14" t="s">
        <v>135</v>
      </c>
      <c r="C131" s="15" t="s">
        <v>2</v>
      </c>
      <c r="D131" s="16">
        <v>150</v>
      </c>
      <c r="E131" s="22" t="s">
        <v>293</v>
      </c>
      <c r="F131" s="31">
        <v>51463350.939999998</v>
      </c>
    </row>
    <row r="132" spans="1:6" ht="60" x14ac:dyDescent="0.25">
      <c r="A132" s="13" t="s">
        <v>79</v>
      </c>
      <c r="B132" s="14" t="s">
        <v>126</v>
      </c>
      <c r="C132" s="15">
        <v>7231</v>
      </c>
      <c r="D132" s="16">
        <v>150</v>
      </c>
      <c r="E132" s="17" t="s">
        <v>298</v>
      </c>
      <c r="F132" s="31">
        <v>22239224</v>
      </c>
    </row>
    <row r="133" spans="1:6" ht="120" x14ac:dyDescent="0.25">
      <c r="A133" s="13" t="s">
        <v>79</v>
      </c>
      <c r="B133" s="14" t="s">
        <v>126</v>
      </c>
      <c r="C133" s="15">
        <v>7235</v>
      </c>
      <c r="D133" s="16">
        <v>150</v>
      </c>
      <c r="E133" s="17" t="s">
        <v>299</v>
      </c>
      <c r="F133" s="31">
        <v>11568500</v>
      </c>
    </row>
    <row r="134" spans="1:6" ht="75" x14ac:dyDescent="0.25">
      <c r="A134" s="13" t="s">
        <v>79</v>
      </c>
      <c r="B134" s="14" t="s">
        <v>126</v>
      </c>
      <c r="C134" s="15" t="s">
        <v>211</v>
      </c>
      <c r="D134" s="16">
        <v>150</v>
      </c>
      <c r="E134" s="17" t="s">
        <v>300</v>
      </c>
      <c r="F134" s="31">
        <v>91911457</v>
      </c>
    </row>
    <row r="135" spans="1:6" ht="75" x14ac:dyDescent="0.25">
      <c r="A135" s="13" t="s">
        <v>79</v>
      </c>
      <c r="B135" s="14" t="s">
        <v>127</v>
      </c>
      <c r="C135" s="15" t="s">
        <v>212</v>
      </c>
      <c r="D135" s="16">
        <v>150</v>
      </c>
      <c r="E135" s="17" t="s">
        <v>249</v>
      </c>
      <c r="F135" s="31">
        <v>17400.599999999999</v>
      </c>
    </row>
    <row r="136" spans="1:6" ht="60" x14ac:dyDescent="0.25">
      <c r="A136" s="13" t="s">
        <v>79</v>
      </c>
      <c r="B136" s="14" t="s">
        <v>127</v>
      </c>
      <c r="C136" s="15" t="s">
        <v>213</v>
      </c>
      <c r="D136" s="16">
        <v>150</v>
      </c>
      <c r="E136" s="17" t="s">
        <v>250</v>
      </c>
      <c r="F136" s="31">
        <v>643242.23999999999</v>
      </c>
    </row>
    <row r="137" spans="1:6" ht="60" x14ac:dyDescent="0.25">
      <c r="A137" s="13" t="s">
        <v>79</v>
      </c>
      <c r="B137" s="14" t="s">
        <v>129</v>
      </c>
      <c r="C137" s="15" t="s">
        <v>214</v>
      </c>
      <c r="D137" s="16">
        <v>150</v>
      </c>
      <c r="E137" s="17" t="s">
        <v>310</v>
      </c>
      <c r="F137" s="31">
        <v>1200000</v>
      </c>
    </row>
    <row r="138" spans="1:6" ht="93.75" customHeight="1" x14ac:dyDescent="0.25">
      <c r="A138" s="13" t="s">
        <v>79</v>
      </c>
      <c r="B138" s="14" t="s">
        <v>129</v>
      </c>
      <c r="C138" s="15">
        <v>7409</v>
      </c>
      <c r="D138" s="16">
        <v>150</v>
      </c>
      <c r="E138" s="28" t="s">
        <v>309</v>
      </c>
      <c r="F138" s="31">
        <v>500000</v>
      </c>
    </row>
    <row r="139" spans="1:6" ht="75" x14ac:dyDescent="0.25">
      <c r="A139" s="13" t="s">
        <v>79</v>
      </c>
      <c r="B139" s="14" t="s">
        <v>130</v>
      </c>
      <c r="C139" s="15" t="s">
        <v>64</v>
      </c>
      <c r="D139" s="16">
        <v>150</v>
      </c>
      <c r="E139" s="17" t="s">
        <v>217</v>
      </c>
      <c r="F139" s="31">
        <v>117820</v>
      </c>
    </row>
    <row r="140" spans="1:6" ht="75" x14ac:dyDescent="0.25">
      <c r="A140" s="13" t="s">
        <v>79</v>
      </c>
      <c r="B140" s="14" t="s">
        <v>130</v>
      </c>
      <c r="C140" s="15" t="s">
        <v>215</v>
      </c>
      <c r="D140" s="16">
        <v>150</v>
      </c>
      <c r="E140" s="17" t="s">
        <v>218</v>
      </c>
      <c r="F140" s="31">
        <v>117820</v>
      </c>
    </row>
    <row r="141" spans="1:6" ht="60" x14ac:dyDescent="0.25">
      <c r="A141" s="13" t="s">
        <v>79</v>
      </c>
      <c r="B141" s="14" t="s">
        <v>130</v>
      </c>
      <c r="C141" s="15" t="s">
        <v>216</v>
      </c>
      <c r="D141" s="16">
        <v>150</v>
      </c>
      <c r="E141" s="17" t="s">
        <v>219</v>
      </c>
      <c r="F141" s="31">
        <v>607164.96</v>
      </c>
    </row>
    <row r="142" spans="1:6" ht="45" x14ac:dyDescent="0.25">
      <c r="A142" s="13">
        <v>732</v>
      </c>
      <c r="B142" s="14" t="s">
        <v>138</v>
      </c>
      <c r="C142" s="15" t="s">
        <v>2</v>
      </c>
      <c r="D142" s="16">
        <v>150</v>
      </c>
      <c r="E142" s="21" t="s">
        <v>169</v>
      </c>
      <c r="F142" s="31">
        <v>144059.34</v>
      </c>
    </row>
    <row r="143" spans="1:6" ht="60" x14ac:dyDescent="0.25">
      <c r="A143" s="13">
        <v>733</v>
      </c>
      <c r="B143" s="14" t="s">
        <v>67</v>
      </c>
      <c r="C143" s="15" t="s">
        <v>2</v>
      </c>
      <c r="D143" s="16" t="s">
        <v>15</v>
      </c>
      <c r="E143" s="17" t="s">
        <v>314</v>
      </c>
      <c r="F143" s="18">
        <f>F144</f>
        <v>78961.86</v>
      </c>
    </row>
    <row r="144" spans="1:6" ht="30" x14ac:dyDescent="0.25">
      <c r="A144" s="13">
        <v>733</v>
      </c>
      <c r="B144" s="14" t="s">
        <v>121</v>
      </c>
      <c r="C144" s="15" t="s">
        <v>2</v>
      </c>
      <c r="D144" s="16">
        <v>130</v>
      </c>
      <c r="E144" s="17" t="s">
        <v>30</v>
      </c>
      <c r="F144" s="18">
        <v>78961.86</v>
      </c>
    </row>
    <row r="145" spans="1:6" ht="45" x14ac:dyDescent="0.25">
      <c r="A145" s="13">
        <v>757</v>
      </c>
      <c r="B145" s="14" t="s">
        <v>67</v>
      </c>
      <c r="C145" s="15" t="s">
        <v>2</v>
      </c>
      <c r="D145" s="16" t="s">
        <v>15</v>
      </c>
      <c r="E145" s="17" t="s">
        <v>52</v>
      </c>
      <c r="F145" s="18">
        <f>SUM(F146:F152)</f>
        <v>15606923.91</v>
      </c>
    </row>
    <row r="146" spans="1:6" ht="30" x14ac:dyDescent="0.25">
      <c r="A146" s="13">
        <v>757</v>
      </c>
      <c r="B146" s="14" t="s">
        <v>121</v>
      </c>
      <c r="C146" s="15" t="s">
        <v>2</v>
      </c>
      <c r="D146" s="16">
        <v>130</v>
      </c>
      <c r="E146" s="17" t="s">
        <v>30</v>
      </c>
      <c r="F146" s="18">
        <v>73072.53</v>
      </c>
    </row>
    <row r="147" spans="1:6" ht="30" x14ac:dyDescent="0.25">
      <c r="A147" s="13" t="s">
        <v>80</v>
      </c>
      <c r="B147" s="14" t="s">
        <v>137</v>
      </c>
      <c r="C147" s="15" t="s">
        <v>2</v>
      </c>
      <c r="D147" s="23" t="s">
        <v>70</v>
      </c>
      <c r="E147" s="22" t="s">
        <v>168</v>
      </c>
      <c r="F147" s="31">
        <v>112617.38</v>
      </c>
    </row>
    <row r="148" spans="1:6" ht="123" customHeight="1" x14ac:dyDescent="0.25">
      <c r="A148" s="13" t="s">
        <v>80</v>
      </c>
      <c r="B148" s="14" t="s">
        <v>126</v>
      </c>
      <c r="C148" s="15" t="s">
        <v>220</v>
      </c>
      <c r="D148" s="23" t="s">
        <v>70</v>
      </c>
      <c r="E148" s="28" t="s">
        <v>301</v>
      </c>
      <c r="F148" s="31">
        <v>9742600</v>
      </c>
    </row>
    <row r="149" spans="1:6" ht="90" x14ac:dyDescent="0.25">
      <c r="A149" s="13" t="s">
        <v>80</v>
      </c>
      <c r="B149" s="14" t="s">
        <v>126</v>
      </c>
      <c r="C149" s="15" t="s">
        <v>221</v>
      </c>
      <c r="D149" s="23" t="s">
        <v>70</v>
      </c>
      <c r="E149" s="28" t="s">
        <v>302</v>
      </c>
      <c r="F149" s="31">
        <v>4388400</v>
      </c>
    </row>
    <row r="150" spans="1:6" ht="60" x14ac:dyDescent="0.25">
      <c r="A150" s="13" t="s">
        <v>80</v>
      </c>
      <c r="B150" s="14">
        <v>2024999904</v>
      </c>
      <c r="C150" s="15">
        <v>7411</v>
      </c>
      <c r="D150" s="23" t="s">
        <v>70</v>
      </c>
      <c r="E150" s="30" t="s">
        <v>311</v>
      </c>
      <c r="F150" s="31">
        <v>887000</v>
      </c>
    </row>
    <row r="151" spans="1:6" ht="75" x14ac:dyDescent="0.25">
      <c r="A151" s="13">
        <v>757</v>
      </c>
      <c r="B151" s="14" t="s">
        <v>130</v>
      </c>
      <c r="C151" s="15" t="s">
        <v>64</v>
      </c>
      <c r="D151" s="16">
        <v>150</v>
      </c>
      <c r="E151" s="17" t="s">
        <v>217</v>
      </c>
      <c r="F151" s="31">
        <v>202535</v>
      </c>
    </row>
    <row r="152" spans="1:6" ht="75" x14ac:dyDescent="0.25">
      <c r="A152" s="13">
        <v>757</v>
      </c>
      <c r="B152" s="14" t="s">
        <v>130</v>
      </c>
      <c r="C152" s="15" t="s">
        <v>215</v>
      </c>
      <c r="D152" s="16">
        <v>150</v>
      </c>
      <c r="E152" s="17" t="s">
        <v>218</v>
      </c>
      <c r="F152" s="31">
        <v>200699</v>
      </c>
    </row>
    <row r="153" spans="1:6" ht="60" x14ac:dyDescent="0.25">
      <c r="A153" s="13">
        <v>764</v>
      </c>
      <c r="B153" s="14" t="s">
        <v>67</v>
      </c>
      <c r="C153" s="15" t="s">
        <v>2</v>
      </c>
      <c r="D153" s="16" t="s">
        <v>15</v>
      </c>
      <c r="E153" s="17" t="s">
        <v>317</v>
      </c>
      <c r="F153" s="18">
        <f>SUM(F154:F157)</f>
        <v>3070009.75</v>
      </c>
    </row>
    <row r="154" spans="1:6" ht="30" x14ac:dyDescent="0.25">
      <c r="A154" s="13">
        <v>764</v>
      </c>
      <c r="B154" s="14" t="s">
        <v>121</v>
      </c>
      <c r="C154" s="15" t="s">
        <v>2</v>
      </c>
      <c r="D154" s="16">
        <v>130</v>
      </c>
      <c r="E154" s="17" t="s">
        <v>30</v>
      </c>
      <c r="F154" s="20">
        <v>1909.75</v>
      </c>
    </row>
    <row r="155" spans="1:6" ht="78.75" customHeight="1" x14ac:dyDescent="0.25">
      <c r="A155" s="13">
        <v>764</v>
      </c>
      <c r="B155" s="14" t="s">
        <v>126</v>
      </c>
      <c r="C155" s="15">
        <v>7280</v>
      </c>
      <c r="D155" s="23" t="s">
        <v>70</v>
      </c>
      <c r="E155" s="28" t="s">
        <v>303</v>
      </c>
      <c r="F155" s="18">
        <v>2964500</v>
      </c>
    </row>
    <row r="156" spans="1:6" ht="78.75" customHeight="1" x14ac:dyDescent="0.25">
      <c r="A156" s="13">
        <v>764</v>
      </c>
      <c r="B156" s="14" t="s">
        <v>130</v>
      </c>
      <c r="C156" s="15" t="s">
        <v>64</v>
      </c>
      <c r="D156" s="16">
        <v>150</v>
      </c>
      <c r="E156" s="17" t="s">
        <v>217</v>
      </c>
      <c r="F156" s="31">
        <v>51800</v>
      </c>
    </row>
    <row r="157" spans="1:6" ht="78.75" customHeight="1" x14ac:dyDescent="0.25">
      <c r="A157" s="13">
        <v>764</v>
      </c>
      <c r="B157" s="14" t="s">
        <v>130</v>
      </c>
      <c r="C157" s="15" t="s">
        <v>215</v>
      </c>
      <c r="D157" s="16">
        <v>150</v>
      </c>
      <c r="E157" s="17" t="s">
        <v>218</v>
      </c>
      <c r="F157" s="31">
        <v>51800</v>
      </c>
    </row>
    <row r="158" spans="1:6" ht="60" x14ac:dyDescent="0.25">
      <c r="A158" s="13">
        <v>769</v>
      </c>
      <c r="B158" s="14" t="s">
        <v>67</v>
      </c>
      <c r="C158" s="15" t="s">
        <v>2</v>
      </c>
      <c r="D158" s="16" t="s">
        <v>15</v>
      </c>
      <c r="E158" s="17" t="s">
        <v>240</v>
      </c>
      <c r="F158" s="18">
        <f>SUM(F159:F163)</f>
        <v>160889.93</v>
      </c>
    </row>
    <row r="159" spans="1:6" ht="81" customHeight="1" x14ac:dyDescent="0.25">
      <c r="A159" s="13">
        <v>769</v>
      </c>
      <c r="B159" s="14">
        <v>1163304004</v>
      </c>
      <c r="C159" s="15" t="s">
        <v>2</v>
      </c>
      <c r="D159" s="16">
        <v>140</v>
      </c>
      <c r="E159" s="30" t="s">
        <v>61</v>
      </c>
      <c r="F159" s="18">
        <v>1955.24</v>
      </c>
    </row>
    <row r="160" spans="1:6" ht="30" x14ac:dyDescent="0.25">
      <c r="A160" s="13">
        <v>769</v>
      </c>
      <c r="B160" s="14">
        <v>1170504004</v>
      </c>
      <c r="C160" s="15" t="s">
        <v>2</v>
      </c>
      <c r="D160" s="16">
        <v>180</v>
      </c>
      <c r="E160" s="30" t="s">
        <v>32</v>
      </c>
      <c r="F160" s="18">
        <v>12507</v>
      </c>
    </row>
    <row r="161" spans="1:6" ht="75" x14ac:dyDescent="0.25">
      <c r="A161" s="13">
        <v>769</v>
      </c>
      <c r="B161" s="14" t="s">
        <v>130</v>
      </c>
      <c r="C161" s="15" t="s">
        <v>64</v>
      </c>
      <c r="D161" s="16">
        <v>150</v>
      </c>
      <c r="E161" s="17" t="s">
        <v>217</v>
      </c>
      <c r="F161" s="31">
        <v>72414</v>
      </c>
    </row>
    <row r="162" spans="1:6" ht="75" x14ac:dyDescent="0.25">
      <c r="A162" s="13">
        <v>769</v>
      </c>
      <c r="B162" s="14" t="s">
        <v>130</v>
      </c>
      <c r="C162" s="15" t="s">
        <v>215</v>
      </c>
      <c r="D162" s="16">
        <v>150</v>
      </c>
      <c r="E162" s="17" t="s">
        <v>218</v>
      </c>
      <c r="F162" s="31">
        <v>72800</v>
      </c>
    </row>
    <row r="163" spans="1:6" ht="45" x14ac:dyDescent="0.25">
      <c r="A163" s="13">
        <v>769</v>
      </c>
      <c r="B163" s="14" t="s">
        <v>138</v>
      </c>
      <c r="C163" s="15" t="s">
        <v>2</v>
      </c>
      <c r="D163" s="16">
        <v>150</v>
      </c>
      <c r="E163" s="21" t="s">
        <v>169</v>
      </c>
      <c r="F163" s="31">
        <v>1213.69</v>
      </c>
    </row>
    <row r="164" spans="1:6" ht="60" x14ac:dyDescent="0.25">
      <c r="A164" s="13">
        <v>775</v>
      </c>
      <c r="B164" s="14" t="s">
        <v>67</v>
      </c>
      <c r="C164" s="15" t="s">
        <v>2</v>
      </c>
      <c r="D164" s="16" t="s">
        <v>15</v>
      </c>
      <c r="E164" s="17" t="s">
        <v>263</v>
      </c>
      <c r="F164" s="18">
        <f>SUM(F165:F193)</f>
        <v>1138738218.2900002</v>
      </c>
    </row>
    <row r="165" spans="1:6" ht="30" x14ac:dyDescent="0.25">
      <c r="A165" s="13" t="s">
        <v>81</v>
      </c>
      <c r="B165" s="14" t="s">
        <v>121</v>
      </c>
      <c r="C165" s="15" t="s">
        <v>2</v>
      </c>
      <c r="D165" s="16" t="s">
        <v>157</v>
      </c>
      <c r="E165" s="17" t="s">
        <v>30</v>
      </c>
      <c r="F165" s="18">
        <v>9343910.3499999996</v>
      </c>
    </row>
    <row r="166" spans="1:6" ht="217.5" customHeight="1" x14ac:dyDescent="0.25">
      <c r="A166" s="13" t="s">
        <v>81</v>
      </c>
      <c r="B166" s="14">
        <v>1140204204</v>
      </c>
      <c r="C166" s="15" t="s">
        <v>2</v>
      </c>
      <c r="D166" s="16">
        <v>440</v>
      </c>
      <c r="E166" s="28" t="s">
        <v>283</v>
      </c>
      <c r="F166" s="18">
        <v>60655.199999999997</v>
      </c>
    </row>
    <row r="167" spans="1:6" ht="60" x14ac:dyDescent="0.25">
      <c r="A167" s="13" t="s">
        <v>81</v>
      </c>
      <c r="B167" s="14">
        <v>1162304204</v>
      </c>
      <c r="C167" s="15" t="s">
        <v>2</v>
      </c>
      <c r="D167" s="16">
        <v>140</v>
      </c>
      <c r="E167" s="28" t="s">
        <v>284</v>
      </c>
      <c r="F167" s="18">
        <v>19700</v>
      </c>
    </row>
    <row r="168" spans="1:6" ht="45" x14ac:dyDescent="0.25">
      <c r="A168" s="13">
        <v>775</v>
      </c>
      <c r="B168" s="14" t="s">
        <v>94</v>
      </c>
      <c r="C168" s="15" t="s">
        <v>2</v>
      </c>
      <c r="D168" s="16" t="s">
        <v>156</v>
      </c>
      <c r="E168" s="17" t="s">
        <v>5</v>
      </c>
      <c r="F168" s="18">
        <v>28119.77</v>
      </c>
    </row>
    <row r="169" spans="1:6" ht="60" x14ac:dyDescent="0.25">
      <c r="A169" s="13" t="s">
        <v>81</v>
      </c>
      <c r="B169" s="14" t="s">
        <v>136</v>
      </c>
      <c r="C169" s="15" t="s">
        <v>2</v>
      </c>
      <c r="D169" s="16">
        <v>150</v>
      </c>
      <c r="E169" s="17" t="s">
        <v>289</v>
      </c>
      <c r="F169" s="31">
        <v>1551340</v>
      </c>
    </row>
    <row r="170" spans="1:6" ht="75" x14ac:dyDescent="0.25">
      <c r="A170" s="13">
        <v>775</v>
      </c>
      <c r="B170" s="14">
        <v>2022521004</v>
      </c>
      <c r="C170" s="15" t="s">
        <v>2</v>
      </c>
      <c r="D170" s="16">
        <v>150</v>
      </c>
      <c r="E170" s="17" t="s">
        <v>290</v>
      </c>
      <c r="F170" s="31">
        <v>2081339.49</v>
      </c>
    </row>
    <row r="171" spans="1:6" ht="90" x14ac:dyDescent="0.25">
      <c r="A171" s="13" t="s">
        <v>81</v>
      </c>
      <c r="B171" s="14" t="s">
        <v>126</v>
      </c>
      <c r="C171" s="15" t="s">
        <v>221</v>
      </c>
      <c r="D171" s="16">
        <v>150</v>
      </c>
      <c r="E171" s="28" t="s">
        <v>302</v>
      </c>
      <c r="F171" s="31">
        <v>18685000</v>
      </c>
    </row>
    <row r="172" spans="1:6" ht="75" x14ac:dyDescent="0.25">
      <c r="A172" s="13" t="s">
        <v>81</v>
      </c>
      <c r="B172" s="14" t="s">
        <v>126</v>
      </c>
      <c r="C172" s="15" t="s">
        <v>222</v>
      </c>
      <c r="D172" s="16">
        <v>150</v>
      </c>
      <c r="E172" s="17" t="s">
        <v>304</v>
      </c>
      <c r="F172" s="31">
        <v>9677100</v>
      </c>
    </row>
    <row r="173" spans="1:6" ht="45" x14ac:dyDescent="0.25">
      <c r="A173" s="13" t="s">
        <v>81</v>
      </c>
      <c r="B173" s="14" t="s">
        <v>126</v>
      </c>
      <c r="C173" s="15" t="s">
        <v>223</v>
      </c>
      <c r="D173" s="16">
        <v>150</v>
      </c>
      <c r="E173" s="17" t="s">
        <v>305</v>
      </c>
      <c r="F173" s="31">
        <v>13467680.279999999</v>
      </c>
    </row>
    <row r="174" spans="1:6" ht="276" customHeight="1" x14ac:dyDescent="0.25">
      <c r="A174" s="13" t="s">
        <v>81</v>
      </c>
      <c r="B174" s="14" t="s">
        <v>127</v>
      </c>
      <c r="C174" s="15" t="s">
        <v>224</v>
      </c>
      <c r="D174" s="16">
        <v>150</v>
      </c>
      <c r="E174" s="28" t="s">
        <v>251</v>
      </c>
      <c r="F174" s="31">
        <v>357349000</v>
      </c>
    </row>
    <row r="175" spans="1:6" ht="289.5" customHeight="1" x14ac:dyDescent="0.25">
      <c r="A175" s="13" t="s">
        <v>81</v>
      </c>
      <c r="B175" s="14" t="s">
        <v>127</v>
      </c>
      <c r="C175" s="15" t="s">
        <v>225</v>
      </c>
      <c r="D175" s="16">
        <v>150</v>
      </c>
      <c r="E175" s="28" t="s">
        <v>252</v>
      </c>
      <c r="F175" s="31">
        <v>4690400</v>
      </c>
    </row>
    <row r="176" spans="1:6" ht="240" x14ac:dyDescent="0.25">
      <c r="A176" s="13" t="s">
        <v>81</v>
      </c>
      <c r="B176" s="14" t="s">
        <v>127</v>
      </c>
      <c r="C176" s="15" t="s">
        <v>226</v>
      </c>
      <c r="D176" s="16">
        <v>150</v>
      </c>
      <c r="E176" s="17" t="s">
        <v>253</v>
      </c>
      <c r="F176" s="31">
        <v>416458600</v>
      </c>
    </row>
    <row r="177" spans="1:6" ht="242.25" customHeight="1" x14ac:dyDescent="0.25">
      <c r="A177" s="13" t="s">
        <v>81</v>
      </c>
      <c r="B177" s="14" t="s">
        <v>127</v>
      </c>
      <c r="C177" s="15" t="s">
        <v>227</v>
      </c>
      <c r="D177" s="16">
        <v>150</v>
      </c>
      <c r="E177" s="28" t="s">
        <v>170</v>
      </c>
      <c r="F177" s="31">
        <v>17270400</v>
      </c>
    </row>
    <row r="178" spans="1:6" ht="225" x14ac:dyDescent="0.25">
      <c r="A178" s="13" t="s">
        <v>81</v>
      </c>
      <c r="B178" s="14" t="s">
        <v>127</v>
      </c>
      <c r="C178" s="15" t="s">
        <v>228</v>
      </c>
      <c r="D178" s="16">
        <v>150</v>
      </c>
      <c r="E178" s="17" t="s">
        <v>254</v>
      </c>
      <c r="F178" s="31">
        <v>402000</v>
      </c>
    </row>
    <row r="179" spans="1:6" ht="257.25" customHeight="1" x14ac:dyDescent="0.25">
      <c r="A179" s="13" t="s">
        <v>81</v>
      </c>
      <c r="B179" s="14" t="s">
        <v>127</v>
      </c>
      <c r="C179" s="15" t="s">
        <v>229</v>
      </c>
      <c r="D179" s="16">
        <v>150</v>
      </c>
      <c r="E179" s="28" t="s">
        <v>255</v>
      </c>
      <c r="F179" s="31">
        <v>32163700</v>
      </c>
    </row>
    <row r="180" spans="1:6" ht="75" x14ac:dyDescent="0.25">
      <c r="A180" s="13" t="s">
        <v>81</v>
      </c>
      <c r="B180" s="14" t="s">
        <v>127</v>
      </c>
      <c r="C180" s="15" t="s">
        <v>230</v>
      </c>
      <c r="D180" s="16">
        <v>150</v>
      </c>
      <c r="E180" s="17" t="s">
        <v>256</v>
      </c>
      <c r="F180" s="31">
        <v>4172300</v>
      </c>
    </row>
    <row r="181" spans="1:6" ht="105" x14ac:dyDescent="0.25">
      <c r="A181" s="13" t="s">
        <v>81</v>
      </c>
      <c r="B181" s="14" t="s">
        <v>127</v>
      </c>
      <c r="C181" s="15" t="s">
        <v>231</v>
      </c>
      <c r="D181" s="16">
        <v>150</v>
      </c>
      <c r="E181" s="17" t="s">
        <v>257</v>
      </c>
      <c r="F181" s="31">
        <v>1046000</v>
      </c>
    </row>
    <row r="182" spans="1:6" ht="60" x14ac:dyDescent="0.25">
      <c r="A182" s="13" t="s">
        <v>81</v>
      </c>
      <c r="B182" s="14" t="s">
        <v>127</v>
      </c>
      <c r="C182" s="15" t="s">
        <v>232</v>
      </c>
      <c r="D182" s="16">
        <v>150</v>
      </c>
      <c r="E182" s="17" t="s">
        <v>258</v>
      </c>
      <c r="F182" s="31">
        <v>2254100</v>
      </c>
    </row>
    <row r="183" spans="1:6" ht="63" customHeight="1" x14ac:dyDescent="0.25">
      <c r="A183" s="13" t="s">
        <v>81</v>
      </c>
      <c r="B183" s="14" t="s">
        <v>127</v>
      </c>
      <c r="C183" s="15" t="s">
        <v>233</v>
      </c>
      <c r="D183" s="16">
        <v>150</v>
      </c>
      <c r="E183" s="28" t="s">
        <v>259</v>
      </c>
      <c r="F183" s="31">
        <v>24321700</v>
      </c>
    </row>
    <row r="184" spans="1:6" ht="302.25" customHeight="1" x14ac:dyDescent="0.25">
      <c r="A184" s="13" t="s">
        <v>81</v>
      </c>
      <c r="B184" s="14" t="s">
        <v>127</v>
      </c>
      <c r="C184" s="15" t="s">
        <v>234</v>
      </c>
      <c r="D184" s="16">
        <v>150</v>
      </c>
      <c r="E184" s="28" t="s">
        <v>260</v>
      </c>
      <c r="F184" s="31">
        <v>131331800</v>
      </c>
    </row>
    <row r="185" spans="1:6" ht="273.75" customHeight="1" x14ac:dyDescent="0.25">
      <c r="A185" s="13" t="s">
        <v>81</v>
      </c>
      <c r="B185" s="14" t="s">
        <v>127</v>
      </c>
      <c r="C185" s="15" t="s">
        <v>235</v>
      </c>
      <c r="D185" s="16">
        <v>150</v>
      </c>
      <c r="E185" s="28" t="s">
        <v>261</v>
      </c>
      <c r="F185" s="31">
        <v>44650100</v>
      </c>
    </row>
    <row r="186" spans="1:6" ht="90" x14ac:dyDescent="0.25">
      <c r="A186" s="13" t="s">
        <v>81</v>
      </c>
      <c r="B186" s="14" t="s">
        <v>127</v>
      </c>
      <c r="C186" s="15" t="s">
        <v>236</v>
      </c>
      <c r="D186" s="23" t="s">
        <v>70</v>
      </c>
      <c r="E186" s="17" t="s">
        <v>262</v>
      </c>
      <c r="F186" s="31">
        <v>325566.15000000002</v>
      </c>
    </row>
    <row r="187" spans="1:6" ht="105" x14ac:dyDescent="0.25">
      <c r="A187" s="13" t="s">
        <v>81</v>
      </c>
      <c r="B187" s="14" t="s">
        <v>139</v>
      </c>
      <c r="C187" s="15" t="s">
        <v>2</v>
      </c>
      <c r="D187" s="16">
        <v>150</v>
      </c>
      <c r="E187" s="17" t="s">
        <v>171</v>
      </c>
      <c r="F187" s="31">
        <v>36980100</v>
      </c>
    </row>
    <row r="188" spans="1:6" ht="60" x14ac:dyDescent="0.25">
      <c r="A188" s="13" t="s">
        <v>81</v>
      </c>
      <c r="B188" s="14" t="s">
        <v>140</v>
      </c>
      <c r="C188" s="15" t="s">
        <v>2</v>
      </c>
      <c r="D188" s="23" t="s">
        <v>70</v>
      </c>
      <c r="E188" s="17" t="s">
        <v>37</v>
      </c>
      <c r="F188" s="31">
        <v>979938.05</v>
      </c>
    </row>
    <row r="189" spans="1:6" ht="75" x14ac:dyDescent="0.25">
      <c r="A189" s="13" t="s">
        <v>81</v>
      </c>
      <c r="B189" s="14" t="s">
        <v>130</v>
      </c>
      <c r="C189" s="15" t="s">
        <v>64</v>
      </c>
      <c r="D189" s="23" t="s">
        <v>70</v>
      </c>
      <c r="E189" s="17" t="s">
        <v>217</v>
      </c>
      <c r="F189" s="31">
        <v>3773983.98</v>
      </c>
    </row>
    <row r="190" spans="1:6" ht="75" x14ac:dyDescent="0.25">
      <c r="A190" s="13" t="s">
        <v>81</v>
      </c>
      <c r="B190" s="14" t="s">
        <v>130</v>
      </c>
      <c r="C190" s="15" t="s">
        <v>215</v>
      </c>
      <c r="D190" s="23" t="s">
        <v>70</v>
      </c>
      <c r="E190" s="17" t="s">
        <v>218</v>
      </c>
      <c r="F190" s="31">
        <v>3793711.04</v>
      </c>
    </row>
    <row r="191" spans="1:6" ht="45" x14ac:dyDescent="0.25">
      <c r="A191" s="13" t="s">
        <v>81</v>
      </c>
      <c r="B191" s="14" t="s">
        <v>138</v>
      </c>
      <c r="C191" s="15" t="s">
        <v>2</v>
      </c>
      <c r="D191" s="16">
        <v>150</v>
      </c>
      <c r="E191" s="17" t="s">
        <v>169</v>
      </c>
      <c r="F191" s="31">
        <v>1847331.37</v>
      </c>
    </row>
    <row r="192" spans="1:6" ht="45" x14ac:dyDescent="0.25">
      <c r="A192" s="13" t="s">
        <v>81</v>
      </c>
      <c r="B192" s="14" t="s">
        <v>141</v>
      </c>
      <c r="C192" s="15" t="s">
        <v>2</v>
      </c>
      <c r="D192" s="16">
        <v>150</v>
      </c>
      <c r="E192" s="17" t="s">
        <v>36</v>
      </c>
      <c r="F192" s="31">
        <v>20042.13</v>
      </c>
    </row>
    <row r="193" spans="1:6" ht="60" x14ac:dyDescent="0.25">
      <c r="A193" s="13">
        <v>775</v>
      </c>
      <c r="B193" s="14" t="s">
        <v>131</v>
      </c>
      <c r="C193" s="15" t="s">
        <v>2</v>
      </c>
      <c r="D193" s="16">
        <v>150</v>
      </c>
      <c r="E193" s="17" t="s">
        <v>167</v>
      </c>
      <c r="F193" s="31">
        <v>-7399.52</v>
      </c>
    </row>
    <row r="194" spans="1:6" ht="60" x14ac:dyDescent="0.25">
      <c r="A194" s="13">
        <v>792</v>
      </c>
      <c r="B194" s="14" t="s">
        <v>67</v>
      </c>
      <c r="C194" s="15" t="s">
        <v>2</v>
      </c>
      <c r="D194" s="16" t="s">
        <v>15</v>
      </c>
      <c r="E194" s="17" t="s">
        <v>53</v>
      </c>
      <c r="F194" s="18">
        <f>SUM(F195:F200)</f>
        <v>245821438.53999999</v>
      </c>
    </row>
    <row r="195" spans="1:6" ht="30" x14ac:dyDescent="0.25">
      <c r="A195" s="13" t="s">
        <v>82</v>
      </c>
      <c r="B195" s="14" t="s">
        <v>121</v>
      </c>
      <c r="C195" s="15" t="s">
        <v>2</v>
      </c>
      <c r="D195" s="16" t="s">
        <v>157</v>
      </c>
      <c r="E195" s="17" t="s">
        <v>30</v>
      </c>
      <c r="F195" s="18">
        <v>302826.26</v>
      </c>
    </row>
    <row r="196" spans="1:6" ht="30" x14ac:dyDescent="0.25">
      <c r="A196" s="13" t="s">
        <v>82</v>
      </c>
      <c r="B196" s="14" t="s">
        <v>142</v>
      </c>
      <c r="C196" s="15" t="s">
        <v>2</v>
      </c>
      <c r="D196" s="16">
        <v>150</v>
      </c>
      <c r="E196" s="22" t="s">
        <v>59</v>
      </c>
      <c r="F196" s="31">
        <v>3300200</v>
      </c>
    </row>
    <row r="197" spans="1:6" ht="45" x14ac:dyDescent="0.25">
      <c r="A197" s="13" t="s">
        <v>82</v>
      </c>
      <c r="B197" s="14" t="s">
        <v>143</v>
      </c>
      <c r="C197" s="15" t="s">
        <v>2</v>
      </c>
      <c r="D197" s="16">
        <v>150</v>
      </c>
      <c r="E197" s="22" t="s">
        <v>172</v>
      </c>
      <c r="F197" s="31">
        <v>234023091</v>
      </c>
    </row>
    <row r="198" spans="1:6" ht="45" x14ac:dyDescent="0.25">
      <c r="A198" s="13" t="s">
        <v>82</v>
      </c>
      <c r="B198" s="14" t="s">
        <v>144</v>
      </c>
      <c r="C198" s="15" t="s">
        <v>237</v>
      </c>
      <c r="D198" s="16">
        <v>150</v>
      </c>
      <c r="E198" s="17" t="s">
        <v>238</v>
      </c>
      <c r="F198" s="31">
        <v>5000000</v>
      </c>
    </row>
    <row r="199" spans="1:6" ht="30" x14ac:dyDescent="0.25">
      <c r="A199" s="13" t="s">
        <v>82</v>
      </c>
      <c r="B199" s="14" t="s">
        <v>145</v>
      </c>
      <c r="C199" s="15" t="s">
        <v>2</v>
      </c>
      <c r="D199" s="16">
        <v>150</v>
      </c>
      <c r="E199" s="22" t="s">
        <v>239</v>
      </c>
      <c r="F199" s="31">
        <v>3299600</v>
      </c>
    </row>
    <row r="200" spans="1:6" ht="60" x14ac:dyDescent="0.25">
      <c r="A200" s="13" t="s">
        <v>82</v>
      </c>
      <c r="B200" s="14" t="s">
        <v>131</v>
      </c>
      <c r="C200" s="15" t="s">
        <v>2</v>
      </c>
      <c r="D200" s="16">
        <v>150</v>
      </c>
      <c r="E200" s="17" t="s">
        <v>167</v>
      </c>
      <c r="F200" s="31">
        <v>-104278.72</v>
      </c>
    </row>
    <row r="201" spans="1:6" ht="60" x14ac:dyDescent="0.25">
      <c r="A201" s="13">
        <v>793</v>
      </c>
      <c r="B201" s="14" t="s">
        <v>67</v>
      </c>
      <c r="C201" s="15" t="s">
        <v>2</v>
      </c>
      <c r="D201" s="16" t="s">
        <v>15</v>
      </c>
      <c r="E201" s="17" t="s">
        <v>192</v>
      </c>
      <c r="F201" s="18">
        <f>F202+F203</f>
        <v>149538.45000000001</v>
      </c>
    </row>
    <row r="202" spans="1:6" ht="30" x14ac:dyDescent="0.25">
      <c r="A202" s="13" t="s">
        <v>191</v>
      </c>
      <c r="B202" s="14" t="s">
        <v>121</v>
      </c>
      <c r="C202" s="15" t="s">
        <v>2</v>
      </c>
      <c r="D202" s="16" t="s">
        <v>157</v>
      </c>
      <c r="E202" s="17" t="s">
        <v>30</v>
      </c>
      <c r="F202" s="18">
        <v>148960.95000000001</v>
      </c>
    </row>
    <row r="203" spans="1:6" ht="45" x14ac:dyDescent="0.25">
      <c r="A203" s="13">
        <v>793</v>
      </c>
      <c r="B203" s="14" t="s">
        <v>94</v>
      </c>
      <c r="C203" s="15" t="s">
        <v>2</v>
      </c>
      <c r="D203" s="16" t="s">
        <v>156</v>
      </c>
      <c r="E203" s="17" t="s">
        <v>5</v>
      </c>
      <c r="F203" s="18">
        <v>577.5</v>
      </c>
    </row>
    <row r="204" spans="1:6" ht="60" x14ac:dyDescent="0.25">
      <c r="A204" s="13">
        <v>814</v>
      </c>
      <c r="B204" s="14" t="s">
        <v>67</v>
      </c>
      <c r="C204" s="15" t="s">
        <v>2</v>
      </c>
      <c r="D204" s="16" t="s">
        <v>15</v>
      </c>
      <c r="E204" s="17" t="s">
        <v>194</v>
      </c>
      <c r="F204" s="18">
        <f>F205</f>
        <v>175000</v>
      </c>
    </row>
    <row r="205" spans="1:6" ht="45" x14ac:dyDescent="0.25">
      <c r="A205" s="13" t="s">
        <v>193</v>
      </c>
      <c r="B205" s="14" t="s">
        <v>94</v>
      </c>
      <c r="C205" s="15" t="s">
        <v>2</v>
      </c>
      <c r="D205" s="16" t="s">
        <v>156</v>
      </c>
      <c r="E205" s="17" t="s">
        <v>5</v>
      </c>
      <c r="F205" s="18">
        <v>175000</v>
      </c>
    </row>
    <row r="206" spans="1:6" ht="75" x14ac:dyDescent="0.25">
      <c r="A206" s="13">
        <v>815</v>
      </c>
      <c r="B206" s="14" t="s">
        <v>67</v>
      </c>
      <c r="C206" s="15" t="s">
        <v>2</v>
      </c>
      <c r="D206" s="16" t="s">
        <v>15</v>
      </c>
      <c r="E206" s="17" t="s">
        <v>38</v>
      </c>
      <c r="F206" s="18">
        <f>F207</f>
        <v>28272.12</v>
      </c>
    </row>
    <row r="207" spans="1:6" ht="45" x14ac:dyDescent="0.25">
      <c r="A207" s="13" t="s">
        <v>83</v>
      </c>
      <c r="B207" s="14" t="s">
        <v>94</v>
      </c>
      <c r="C207" s="15" t="s">
        <v>2</v>
      </c>
      <c r="D207" s="16" t="s">
        <v>156</v>
      </c>
      <c r="E207" s="17" t="s">
        <v>5</v>
      </c>
      <c r="F207" s="18">
        <v>28272.12</v>
      </c>
    </row>
    <row r="208" spans="1:6" ht="60" x14ac:dyDescent="0.25">
      <c r="A208" s="13">
        <v>817</v>
      </c>
      <c r="B208" s="14" t="s">
        <v>67</v>
      </c>
      <c r="C208" s="15" t="s">
        <v>2</v>
      </c>
      <c r="D208" s="16" t="s">
        <v>15</v>
      </c>
      <c r="E208" s="17" t="s">
        <v>58</v>
      </c>
      <c r="F208" s="18">
        <f>F210+F209</f>
        <v>412300</v>
      </c>
    </row>
    <row r="209" spans="1:6" ht="90" x14ac:dyDescent="0.25">
      <c r="A209" s="13" t="s">
        <v>84</v>
      </c>
      <c r="B209" s="14">
        <v>1164300001</v>
      </c>
      <c r="C209" s="15" t="s">
        <v>2</v>
      </c>
      <c r="D209" s="16" t="s">
        <v>156</v>
      </c>
      <c r="E209" s="28" t="s">
        <v>9</v>
      </c>
      <c r="F209" s="18">
        <v>10000</v>
      </c>
    </row>
    <row r="210" spans="1:6" ht="45" x14ac:dyDescent="0.25">
      <c r="A210" s="13" t="s">
        <v>84</v>
      </c>
      <c r="B210" s="14" t="s">
        <v>94</v>
      </c>
      <c r="C210" s="15" t="s">
        <v>2</v>
      </c>
      <c r="D210" s="16" t="s">
        <v>156</v>
      </c>
      <c r="E210" s="17" t="s">
        <v>5</v>
      </c>
      <c r="F210" s="18">
        <v>402300</v>
      </c>
    </row>
    <row r="211" spans="1:6" ht="75" x14ac:dyDescent="0.25">
      <c r="A211" s="13">
        <v>863</v>
      </c>
      <c r="B211" s="14" t="s">
        <v>67</v>
      </c>
      <c r="C211" s="15" t="s">
        <v>2</v>
      </c>
      <c r="D211" s="16" t="s">
        <v>15</v>
      </c>
      <c r="E211" s="17" t="s">
        <v>54</v>
      </c>
      <c r="F211" s="18">
        <f>SUM(F212:F219)</f>
        <v>334102098.02999997</v>
      </c>
    </row>
    <row r="212" spans="1:6" ht="105" x14ac:dyDescent="0.25">
      <c r="A212" s="13" t="s">
        <v>85</v>
      </c>
      <c r="B212" s="14" t="s">
        <v>146</v>
      </c>
      <c r="C212" s="15" t="s">
        <v>2</v>
      </c>
      <c r="D212" s="16" t="s">
        <v>155</v>
      </c>
      <c r="E212" s="17" t="s">
        <v>39</v>
      </c>
      <c r="F212" s="18">
        <v>157315970.59999999</v>
      </c>
    </row>
    <row r="213" spans="1:6" ht="105" x14ac:dyDescent="0.25">
      <c r="A213" s="13" t="s">
        <v>85</v>
      </c>
      <c r="B213" s="14" t="s">
        <v>147</v>
      </c>
      <c r="C213" s="15" t="s">
        <v>2</v>
      </c>
      <c r="D213" s="16" t="s">
        <v>155</v>
      </c>
      <c r="E213" s="17" t="s">
        <v>40</v>
      </c>
      <c r="F213" s="18">
        <v>1702944.25</v>
      </c>
    </row>
    <row r="214" spans="1:6" ht="90" x14ac:dyDescent="0.25">
      <c r="A214" s="13" t="s">
        <v>85</v>
      </c>
      <c r="B214" s="14" t="s">
        <v>148</v>
      </c>
      <c r="C214" s="15" t="s">
        <v>2</v>
      </c>
      <c r="D214" s="16" t="s">
        <v>155</v>
      </c>
      <c r="E214" s="17" t="s">
        <v>41</v>
      </c>
      <c r="F214" s="18">
        <v>37052.699999999997</v>
      </c>
    </row>
    <row r="215" spans="1:6" ht="45" x14ac:dyDescent="0.25">
      <c r="A215" s="13" t="s">
        <v>85</v>
      </c>
      <c r="B215" s="14" t="s">
        <v>149</v>
      </c>
      <c r="C215" s="15" t="s">
        <v>2</v>
      </c>
      <c r="D215" s="16" t="s">
        <v>155</v>
      </c>
      <c r="E215" s="17" t="s">
        <v>42</v>
      </c>
      <c r="F215" s="18">
        <v>65264917.780000001</v>
      </c>
    </row>
    <row r="216" spans="1:6" ht="75" x14ac:dyDescent="0.25">
      <c r="A216" s="13" t="s">
        <v>85</v>
      </c>
      <c r="B216" s="14" t="s">
        <v>150</v>
      </c>
      <c r="C216" s="15" t="s">
        <v>2</v>
      </c>
      <c r="D216" s="16" t="s">
        <v>155</v>
      </c>
      <c r="E216" s="17" t="s">
        <v>43</v>
      </c>
      <c r="F216" s="18">
        <v>7286438.6500000004</v>
      </c>
    </row>
    <row r="217" spans="1:6" ht="105" x14ac:dyDescent="0.25">
      <c r="A217" s="13" t="s">
        <v>85</v>
      </c>
      <c r="B217" s="14" t="s">
        <v>122</v>
      </c>
      <c r="C217" s="15" t="s">
        <v>2</v>
      </c>
      <c r="D217" s="16" t="s">
        <v>155</v>
      </c>
      <c r="E217" s="17" t="s">
        <v>44</v>
      </c>
      <c r="F217" s="18">
        <v>4984610.92</v>
      </c>
    </row>
    <row r="218" spans="1:6" ht="240" x14ac:dyDescent="0.25">
      <c r="A218" s="13" t="s">
        <v>85</v>
      </c>
      <c r="B218" s="14" t="s">
        <v>151</v>
      </c>
      <c r="C218" s="15" t="s">
        <v>2</v>
      </c>
      <c r="D218" s="16" t="s">
        <v>159</v>
      </c>
      <c r="E218" s="17" t="s">
        <v>264</v>
      </c>
      <c r="F218" s="18">
        <v>90090647.120000005</v>
      </c>
    </row>
    <row r="219" spans="1:6" ht="60" x14ac:dyDescent="0.25">
      <c r="A219" s="13" t="s">
        <v>85</v>
      </c>
      <c r="B219" s="14" t="s">
        <v>152</v>
      </c>
      <c r="C219" s="15" t="s">
        <v>2</v>
      </c>
      <c r="D219" s="16" t="s">
        <v>160</v>
      </c>
      <c r="E219" s="17" t="s">
        <v>45</v>
      </c>
      <c r="F219" s="18">
        <v>7419516.0099999998</v>
      </c>
    </row>
    <row r="220" spans="1:6" ht="45" x14ac:dyDescent="0.25">
      <c r="A220" s="13">
        <v>890</v>
      </c>
      <c r="B220" s="14" t="s">
        <v>67</v>
      </c>
      <c r="C220" s="15" t="s">
        <v>2</v>
      </c>
      <c r="D220" s="16" t="s">
        <v>15</v>
      </c>
      <c r="E220" s="17" t="s">
        <v>46</v>
      </c>
      <c r="F220" s="18">
        <f>F221+F222+F223</f>
        <v>172500</v>
      </c>
    </row>
    <row r="221" spans="1:6" ht="45" x14ac:dyDescent="0.25">
      <c r="A221" s="13" t="s">
        <v>86</v>
      </c>
      <c r="B221" s="14" t="s">
        <v>285</v>
      </c>
      <c r="C221" s="15" t="s">
        <v>2</v>
      </c>
      <c r="D221" s="16" t="s">
        <v>156</v>
      </c>
      <c r="E221" s="17" t="s">
        <v>286</v>
      </c>
      <c r="F221" s="18">
        <v>20000</v>
      </c>
    </row>
    <row r="222" spans="1:6" ht="45" x14ac:dyDescent="0.25">
      <c r="A222" s="13" t="s">
        <v>86</v>
      </c>
      <c r="B222" s="14" t="s">
        <v>153</v>
      </c>
      <c r="C222" s="15" t="s">
        <v>2</v>
      </c>
      <c r="D222" s="16" t="s">
        <v>156</v>
      </c>
      <c r="E222" s="17" t="s">
        <v>62</v>
      </c>
      <c r="F222" s="18">
        <v>500</v>
      </c>
    </row>
    <row r="223" spans="1:6" ht="45" x14ac:dyDescent="0.25">
      <c r="A223" s="13" t="s">
        <v>86</v>
      </c>
      <c r="B223" s="14" t="s">
        <v>89</v>
      </c>
      <c r="C223" s="15" t="s">
        <v>2</v>
      </c>
      <c r="D223" s="16" t="s">
        <v>156</v>
      </c>
      <c r="E223" s="17" t="s">
        <v>4</v>
      </c>
      <c r="F223" s="18">
        <v>152000</v>
      </c>
    </row>
    <row r="224" spans="1:6" x14ac:dyDescent="0.25">
      <c r="C224" s="24"/>
      <c r="F224" s="25"/>
    </row>
    <row r="225" spans="3:6" x14ac:dyDescent="0.25">
      <c r="C225" s="24"/>
      <c r="F225" s="25"/>
    </row>
    <row r="226" spans="3:6" x14ac:dyDescent="0.25">
      <c r="C226" s="24"/>
      <c r="F226" s="25"/>
    </row>
    <row r="227" spans="3:6" x14ac:dyDescent="0.25">
      <c r="C227" s="24"/>
      <c r="F227" s="25"/>
    </row>
    <row r="228" spans="3:6" x14ac:dyDescent="0.25">
      <c r="C228" s="24"/>
      <c r="F228" s="25"/>
    </row>
    <row r="229" spans="3:6" x14ac:dyDescent="0.25">
      <c r="C229" s="24"/>
      <c r="F229" s="25"/>
    </row>
    <row r="230" spans="3:6" x14ac:dyDescent="0.25">
      <c r="C230" s="24"/>
      <c r="F230" s="25"/>
    </row>
    <row r="231" spans="3:6" x14ac:dyDescent="0.25">
      <c r="C231" s="24"/>
      <c r="F231" s="25"/>
    </row>
    <row r="232" spans="3:6" x14ac:dyDescent="0.25">
      <c r="C232" s="24"/>
      <c r="F232" s="25"/>
    </row>
    <row r="233" spans="3:6" x14ac:dyDescent="0.25">
      <c r="C233" s="24"/>
      <c r="F233" s="25"/>
    </row>
    <row r="234" spans="3:6" x14ac:dyDescent="0.25">
      <c r="C234" s="24"/>
      <c r="F234" s="25"/>
    </row>
    <row r="235" spans="3:6" x14ac:dyDescent="0.25">
      <c r="C235" s="24"/>
      <c r="F235" s="25"/>
    </row>
    <row r="236" spans="3:6" x14ac:dyDescent="0.25">
      <c r="C236" s="24"/>
      <c r="F236" s="25"/>
    </row>
    <row r="237" spans="3:6" x14ac:dyDescent="0.25">
      <c r="C237" s="24"/>
      <c r="F237" s="25"/>
    </row>
    <row r="238" spans="3:6" x14ac:dyDescent="0.25">
      <c r="C238" s="24"/>
      <c r="F238" s="25"/>
    </row>
    <row r="239" spans="3:6" x14ac:dyDescent="0.25">
      <c r="C239" s="24"/>
      <c r="F239" s="25"/>
    </row>
    <row r="240" spans="3:6" x14ac:dyDescent="0.25">
      <c r="C240" s="24"/>
      <c r="F240" s="25"/>
    </row>
    <row r="241" spans="3:6" x14ac:dyDescent="0.25">
      <c r="C241" s="24"/>
      <c r="F241" s="25"/>
    </row>
    <row r="242" spans="3:6" x14ac:dyDescent="0.25">
      <c r="C242" s="24"/>
      <c r="F242" s="25"/>
    </row>
    <row r="243" spans="3:6" x14ac:dyDescent="0.25">
      <c r="C243" s="24"/>
      <c r="F243" s="25"/>
    </row>
    <row r="244" spans="3:6" x14ac:dyDescent="0.25">
      <c r="C244" s="24"/>
      <c r="F244" s="25"/>
    </row>
    <row r="245" spans="3:6" x14ac:dyDescent="0.25">
      <c r="C245" s="24"/>
      <c r="F245" s="25"/>
    </row>
    <row r="246" spans="3:6" x14ac:dyDescent="0.25">
      <c r="C246" s="24"/>
      <c r="F246" s="25"/>
    </row>
    <row r="247" spans="3:6" x14ac:dyDescent="0.25">
      <c r="C247" s="24"/>
      <c r="F247" s="25"/>
    </row>
    <row r="248" spans="3:6" x14ac:dyDescent="0.25">
      <c r="C248" s="24"/>
      <c r="F248" s="25"/>
    </row>
    <row r="249" spans="3:6" x14ac:dyDescent="0.25">
      <c r="C249" s="24"/>
      <c r="F249" s="25"/>
    </row>
    <row r="250" spans="3:6" x14ac:dyDescent="0.25">
      <c r="C250" s="24"/>
      <c r="F250" s="25"/>
    </row>
    <row r="251" spans="3:6" x14ac:dyDescent="0.25">
      <c r="C251" s="24"/>
      <c r="F251" s="25"/>
    </row>
    <row r="252" spans="3:6" x14ac:dyDescent="0.25">
      <c r="C252" s="24"/>
      <c r="F252" s="25"/>
    </row>
    <row r="253" spans="3:6" x14ac:dyDescent="0.25">
      <c r="C253" s="24"/>
      <c r="F253" s="25"/>
    </row>
    <row r="254" spans="3:6" x14ac:dyDescent="0.25">
      <c r="C254" s="24"/>
      <c r="F254" s="25"/>
    </row>
    <row r="255" spans="3:6" x14ac:dyDescent="0.25">
      <c r="C255" s="24"/>
      <c r="F255" s="25"/>
    </row>
    <row r="256" spans="3:6" x14ac:dyDescent="0.25">
      <c r="C256" s="24"/>
      <c r="F256" s="25"/>
    </row>
    <row r="257" spans="3:6" x14ac:dyDescent="0.25">
      <c r="C257" s="24"/>
      <c r="F257" s="25"/>
    </row>
    <row r="258" spans="3:6" x14ac:dyDescent="0.25">
      <c r="C258" s="24"/>
      <c r="F258" s="25"/>
    </row>
    <row r="259" spans="3:6" x14ac:dyDescent="0.25">
      <c r="C259" s="24"/>
      <c r="F259" s="25"/>
    </row>
    <row r="260" spans="3:6" x14ac:dyDescent="0.25">
      <c r="C260" s="24"/>
      <c r="F260" s="25"/>
    </row>
    <row r="261" spans="3:6" x14ac:dyDescent="0.25">
      <c r="C261" s="24"/>
      <c r="F261" s="25"/>
    </row>
    <row r="262" spans="3:6" x14ac:dyDescent="0.25">
      <c r="C262" s="24"/>
      <c r="F262" s="25"/>
    </row>
    <row r="263" spans="3:6" x14ac:dyDescent="0.25">
      <c r="C263" s="24"/>
      <c r="F263" s="25"/>
    </row>
    <row r="264" spans="3:6" x14ac:dyDescent="0.25">
      <c r="C264" s="24"/>
      <c r="F264" s="25"/>
    </row>
    <row r="265" spans="3:6" x14ac:dyDescent="0.25">
      <c r="C265" s="24"/>
      <c r="F265" s="25"/>
    </row>
    <row r="266" spans="3:6" x14ac:dyDescent="0.25">
      <c r="F266" s="25"/>
    </row>
    <row r="267" spans="3:6" x14ac:dyDescent="0.25">
      <c r="F267" s="25"/>
    </row>
    <row r="268" spans="3:6" x14ac:dyDescent="0.25">
      <c r="F268" s="25"/>
    </row>
  </sheetData>
  <mergeCells count="12">
    <mergeCell ref="B13:D13"/>
    <mergeCell ref="E1:F1"/>
    <mergeCell ref="E2:F2"/>
    <mergeCell ref="E3:F3"/>
    <mergeCell ref="E4:F4"/>
    <mergeCell ref="A6:F6"/>
    <mergeCell ref="A7:F7"/>
    <mergeCell ref="A10:D10"/>
    <mergeCell ref="B11:D11"/>
    <mergeCell ref="E10:E11"/>
    <mergeCell ref="F10:F11"/>
    <mergeCell ref="B12:D12"/>
  </mergeCells>
  <pageMargins left="0.98425196850393704" right="0.39370078740157483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 1-2019 </vt:lpstr>
      <vt:lpstr>'приложение  1-2019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Юлия Ильдаровна Хабибуллина</cp:lastModifiedBy>
  <cp:lastPrinted>2019-03-27T10:37:41Z</cp:lastPrinted>
  <dcterms:created xsi:type="dcterms:W3CDTF">2015-03-13T04:02:48Z</dcterms:created>
  <dcterms:modified xsi:type="dcterms:W3CDTF">2020-08-12T06:41:58Z</dcterms:modified>
</cp:coreProperties>
</file>