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бюджет 2021-2022гг." sheetId="1" r:id="rId1"/>
  </sheets>
  <definedNames>
    <definedName name="_xlnm._FilterDatabase" localSheetId="0" hidden="1">'бюджет 2021-2022гг.'!$A$13:$H$504</definedName>
    <definedName name="_xlnm.Print_Titles" localSheetId="0">'бюджет 2021-2022гг.'!$11:$13</definedName>
    <definedName name="_xlnm.Print_Area" localSheetId="0">'бюджет 2021-2022гг.'!$A$1:$H$504</definedName>
  </definedNames>
  <calcPr fullCalcOnLoad="1"/>
</workbook>
</file>

<file path=xl/sharedStrings.xml><?xml version="1.0" encoding="utf-8"?>
<sst xmlns="http://schemas.openxmlformats.org/spreadsheetml/2006/main" count="2957" uniqueCount="392">
  <si>
    <t xml:space="preserve">к решению  Совета городского округа </t>
  </si>
  <si>
    <t>город Салават Республики Башкортостан</t>
  </si>
  <si>
    <t xml:space="preserve">Распределение бюджетных ассигнований городского округа город Салават Республики Башкортостан </t>
  </si>
  <si>
    <t xml:space="preserve">на плановый период 2021 и 2022 годов по целевым статьям (муниципальным программам городского </t>
  </si>
  <si>
    <t xml:space="preserve">округа город Салават Республики Башкортостан и непрограммным направлениям деятельности), </t>
  </si>
  <si>
    <t xml:space="preserve"> группам видов расходов классификации расходов бюджетов </t>
  </si>
  <si>
    <t>(тыс.рублей)</t>
  </si>
  <si>
    <t>Наименование</t>
  </si>
  <si>
    <t>Цср</t>
  </si>
  <si>
    <t>Вр</t>
  </si>
  <si>
    <t>Сумма</t>
  </si>
  <si>
    <t>2021 год</t>
  </si>
  <si>
    <t>2022 год</t>
  </si>
  <si>
    <t>2</t>
  </si>
  <si>
    <t>3</t>
  </si>
  <si>
    <t>ВСЕГО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</si>
  <si>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</si>
  <si>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01</t>
  </si>
  <si>
    <t>Подпрограмма "Управление муниципальным долгом городского округа город Салават Республики Башкортостан"</t>
  </si>
  <si>
    <t>4</t>
  </si>
  <si>
    <t>Основное мероприятие "Обслуживание и погашение долговых обязательств  городского округа город Салават Республики Башкортостан осуществление иных платежей по вспомогательным финансовым услугам"</t>
  </si>
  <si>
    <t>02</t>
  </si>
  <si>
    <t>Процентные платежи по муниципальному долгу</t>
  </si>
  <si>
    <t>06530</t>
  </si>
  <si>
    <t>Обслуживание государственного (муниципального) долга</t>
  </si>
  <si>
    <t>700</t>
  </si>
  <si>
    <t>Подпрограмма "Обеспечение реализации муниципальной программы "Управление муниципальными финансами и муниципальным долгом городского округа город Салават Республики Башкортостан"</t>
  </si>
  <si>
    <t>Я</t>
  </si>
  <si>
    <t>Основное мероприятие "Организация составления и исполнения бюджета городского округа город Салават Республики Башкортостан"</t>
  </si>
  <si>
    <t>Аппараты органов государственной власти Республики Башкортостан</t>
  </si>
  <si>
    <t>02040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</si>
  <si>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</si>
  <si>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</si>
  <si>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</si>
  <si>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</si>
  <si>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</si>
  <si>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</si>
  <si>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Доплата к пенсии муниципальных служащих</t>
  </si>
  <si>
    <t>02300</t>
  </si>
  <si>
    <t>Социальное обеспечение и иные выплаты населению</t>
  </si>
  <si>
    <t>300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</si>
  <si>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</si>
  <si>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</si>
  <si>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1</t>
  </si>
  <si>
    <t>Основное мероприятие "Обеспечение хранения и содержания республиканского резерва материальных запасов, предназначенных для ликвидации последствий чрезвычайных ситуаций"</t>
  </si>
  <si>
    <t>Резервные фонды местных администраций</t>
  </si>
  <si>
    <t>07500</t>
  </si>
  <si>
    <t>Поисковые и аварийно-спасательные учреждения</t>
  </si>
  <si>
    <t>03290</t>
  </si>
  <si>
    <t>Подпрограмма "Обеспечение пожарной безопасности на территории городского округа город Салават Республики Башкортостан"</t>
  </si>
  <si>
    <t>Основное мероприятие "Обеспечение осуществления деятельности муниципальной пожарной охраны по обеспечению пожарной безопасности"</t>
  </si>
  <si>
    <t>Мероприятия по развитию инфраструктуры объектов противопожарной службы</t>
  </si>
  <si>
    <t>24300</t>
  </si>
  <si>
    <t>Предоставление субсидий бюджетным, автономным учреждениям и иным некоммерческим организациям</t>
  </si>
  <si>
    <t>600</t>
  </si>
  <si>
    <t>Подпрограмма "Обеспечение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паводка"</t>
  </si>
  <si>
    <t>Основное мероприятие "Предпаводковые мероприятия, проводимые Управлением по делам ГО и ЧС г. Салавата, проведение взрывных работ по ликвидации ледовых заторов на р. Белая"</t>
  </si>
  <si>
    <t>Подпрограмма "Создание общественных спасательных постов в местах массового отдыха населения и обучения населения плаванию и приемам спасания на воде в городском округе город Салават Республики Башкортостан"</t>
  </si>
  <si>
    <t>Основное мероприятие "Организация выставления дополнительных постов в местах отдыха населения на воде на период купального сезона"</t>
  </si>
  <si>
    <t>Подпрограмма "Создание аппаратно-программного комплекса "Безопасный город"</t>
  </si>
  <si>
    <t>6</t>
  </si>
  <si>
    <t>Основное мероприятие "Поддержание функционирования оборудования аппаратно-программного комплекса "Безопасный город"</t>
  </si>
  <si>
    <t>Подпрограмма "Обеспечение реализации программы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</si>
  <si>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Основное мероприятие "Управление и контроль за реализацией программы"</t>
  </si>
  <si>
    <t>Муниципальная программа "Транспортное развитие городского округа город Салават Республики Башкортостан"</t>
  </si>
  <si>
    <t>03</t>
  </si>
  <si>
    <t>Подпрограмма "Развитие городского электрического, автотранспорта на территории городского округа город Салават Республики Башкортостан"</t>
  </si>
  <si>
    <t>Основное мероприятие "Отдельные мероприятия в области автомобильного транспорта"</t>
  </si>
  <si>
    <t>Отдельные мероприятия в области автомобильного транспорта</t>
  </si>
  <si>
    <t>63020</t>
  </si>
  <si>
    <t>Основное мероприятие "Субсидии организациям электротранспорта"</t>
  </si>
  <si>
    <t>Субсидии организациям электротранспорта</t>
  </si>
  <si>
    <t>63050</t>
  </si>
  <si>
    <t>Подпрограмма "Развитие дорожного хозяйства в городском округе город Салават Республики Башкортостан"</t>
  </si>
  <si>
    <t>Основное мероприятие "Содержание, ремонт, капитальный ремонт, строительство и реконструкция автомобильных дорог общего пользования местного значения"</t>
  </si>
  <si>
    <t>Дорожное хозяйство</t>
  </si>
  <si>
    <t>03150</t>
  </si>
  <si>
    <t>Капитальные вложения в объекты государственной (муниципальной) собственности</t>
  </si>
  <si>
    <t>400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</si>
  <si>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</si>
  <si>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S2160</t>
  </si>
  <si>
    <t>Региональный проект "Программа дорожной деятельности Республики Башкортостан, Уфимской агломерации и Стерлитамакской агломерации" в рамках Федерального проекта "Дорожная сеть"</t>
  </si>
  <si>
    <t>R1</t>
  </si>
  <si>
    <t>Финансовое обеспечение дорожной деятельности в рамках реализации национального проекта «Безопасные и качественные автомобильные дороги»</t>
  </si>
  <si>
    <t>53930</t>
  </si>
  <si>
    <t>Иные межбюджетные трансферты на финансовое обеспечение дорожной деятельности в рамках регионального проекта</t>
  </si>
  <si>
    <t>М3930</t>
  </si>
  <si>
    <t>Подпрограмма "Обеспечение реализации программы "Транспортное развитие городского округа город Салават Республики Башкортостан"</t>
  </si>
  <si>
    <t>Основное мероприятие "Обеспечение деятельности учреждения в сфере общегосударственного управления"</t>
  </si>
  <si>
    <t>Учреждения в сфере общегосударственного управления</t>
  </si>
  <si>
    <t>02990</t>
  </si>
  <si>
    <t>Муниципальная программа "Качественное жилищно-коммунальное обслуживание городского округа город Салават Республики Башкортостан"</t>
  </si>
  <si>
    <t>07</t>
  </si>
  <si>
    <t>Подпрограмма "Обеспечение сохранности жилищного фонда и создание безопасных, благоприятных условий проживания граждан в городском округе город Салават Республики Башкортостан"</t>
  </si>
  <si>
    <t>Основное мероприятие "Вознаграждение управляющим компаниям за сбор платы за найм, возмещение коммунальных услуг по населенным помещениям"</t>
  </si>
  <si>
    <t>Мероприятия в области жилищного хозяйства</t>
  </si>
  <si>
    <t>03530</t>
  </si>
  <si>
    <t>Основное мероприятие "Уплата взносов на капитальный ремонт в отношении помещений, находящихся в государственной или муниципальной собственности"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</si>
  <si>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</si>
  <si>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03610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</si>
  <si>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</si>
  <si>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Основное мероприятие "Благоустройство городских территорий"</t>
  </si>
  <si>
    <t>Мероприятия по благоустройству территорий населенных пунктов</t>
  </si>
  <si>
    <t>06050</t>
  </si>
  <si>
    <t>Учреждения в сфере жилищно-коммунального хозяйства</t>
  </si>
  <si>
    <t>06290</t>
  </si>
  <si>
    <t>Основное мероприятие "Организация и содержание мест захоронения"</t>
  </si>
  <si>
    <t>Подпрограмма "Модернизация систем наружного освещения городского округа город Салават Республики Башкортостан"</t>
  </si>
  <si>
    <t>Основное мероприятие "Модернизация систем наружного освещения"</t>
  </si>
  <si>
    <t>Мероприятия по улучшению систем наружного освещения населенных пунктов Республики Башкортостан</t>
  </si>
  <si>
    <t>S2310</t>
  </si>
  <si>
    <t>Подпрограмма "Модернизация систем коммунальной инфраструктуры городского округа город Салават Республики Башкортостан"</t>
  </si>
  <si>
    <t>Основное мероприятие "Мероприятия по разработке схем территориального планирования, градостроительных и технических регламентов, градостроительного зонирования, планировке территорий"</t>
  </si>
  <si>
    <t>Бюджетные инвестиции в объекты капитального строительства собственности муниципальных образований</t>
  </si>
  <si>
    <t>61320</t>
  </si>
  <si>
    <t>Подпрограмма "Обеспечение реализации муниципальной программы "Качественное жилищно-коммунальное обслуживание городского округа город Салават Республики Башкортостан"</t>
  </si>
  <si>
    <t>Муниципальная программа "Развитие образования в городском округе город Салават Республики Башкортостан"</t>
  </si>
  <si>
    <t>08</t>
  </si>
  <si>
    <t>Подпрограмма "Развитие системы дошкольного образования городского округа город Салават Республики Башкортостан"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</si>
  <si>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</si>
  <si>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Дошкольные образовательные организации</t>
  </si>
  <si>
    <t>42090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</si>
  <si>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</si>
  <si>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73020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</si>
  <si>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</si>
  <si>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73300</t>
  </si>
  <si>
    <t>Cофинансирование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</si>
  <si>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S2010</t>
  </si>
  <si>
    <t>Реализация мероприятий по развитию образовательных организаций</t>
  </si>
  <si>
    <t>S2520</t>
  </si>
  <si>
    <t>Основное мероприятие "Выплата компенсации части родительской платы за содержание ребенка в дошкольных образовательных организациях, реализующих основную общеобразовательную программу дошкольного образования"</t>
  </si>
  <si>
    <t>Субвенции на 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</si>
  <si>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73010</t>
  </si>
  <si>
    <t>04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</si>
  <si>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</si>
  <si>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73030</t>
  </si>
  <si>
    <t>Подпрограмма "Развитие системы общего образования городского округа город Салават Республики Башкортостан"</t>
  </si>
  <si>
    <t>Основное мероприятие "Обеспечение государственных гарантий реализации прав на получение общедоступного и бесплатного общего образования в муниципальных общеобразовательных организациях"</t>
  </si>
  <si>
    <t>Школы – детские сады, школы начальные, основные, средние и вечерние (сменные)</t>
  </si>
  <si>
    <t>42190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</si>
  <si>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</si>
  <si>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73040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</si>
  <si>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</si>
  <si>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73310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</si>
  <si>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школьно-письменных принадлежностей первоклассникам</t>
  </si>
  <si>
    <t>73370</t>
  </si>
  <si>
    <t>Обеспечение питанием обучающихся с ограниченными возможностями здоровья в муниципальных организациях, осуществляющих образовательную деятельность</t>
  </si>
  <si>
    <t>S2080</t>
  </si>
  <si>
    <t>Основное мероприятие "Предоставление мер государственной поддержки многодетным семьям по бесплатному питанию учащихся"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</si>
  <si>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</si>
  <si>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73160</t>
  </si>
  <si>
    <t>Основное мероприятие "Предоставление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</si>
  <si>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</si>
  <si>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73170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</si>
  <si>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организаций"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</si>
  <si>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</si>
  <si>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73050</t>
  </si>
  <si>
    <t>Основное мероприятие "Выплата стипендий одаренным школьникам"</t>
  </si>
  <si>
    <t>09</t>
  </si>
  <si>
    <t>Региональный проект "Современная школа"</t>
  </si>
  <si>
    <t>E1</t>
  </si>
  <si>
    <t>Субсидии на осуществление мероприятий по созданию новых мест в общеобразовательных организациях за счет капитального ремонта в рамках регионального проекта</t>
  </si>
  <si>
    <t>М2020</t>
  </si>
  <si>
    <t>Подпрограмма "Развитие системы дополнительного образования городского округа город Салават Республики Башкортостан"</t>
  </si>
  <si>
    <t>Основное мероприятие "Развитие дополнительного образования детей в системе образования"</t>
  </si>
  <si>
    <t>Организации по внешкольной работе с детьми</t>
  </si>
  <si>
    <t>42390</t>
  </si>
  <si>
    <t>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</si>
  <si>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S2050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</si>
  <si>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</si>
  <si>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</si>
  <si>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5</t>
  </si>
  <si>
    <t>Основное мероприятие "Усиление социальной защиты и содействия в обеспечении социальных гарантий"</t>
  </si>
  <si>
    <t>Организации в сфере образования</t>
  </si>
  <si>
    <t>43590</t>
  </si>
  <si>
    <t>Подпрограмма "Развитие кадрового потенциала в городском округе город Салават Республики Башкортостан"</t>
  </si>
  <si>
    <t>Основное мероприятие "Оказание методических, экспертно-аналитических, информационных, консультационных услуг педагогическим и руководящим работникам, обучающимся, детям и воспитанникам образовательных организаций"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</si>
  <si>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</si>
  <si>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45290</t>
  </si>
  <si>
    <t>Основное мероприятие "Подготовка и повышение квалификации педагогических кадров"</t>
  </si>
  <si>
    <t>Переподготовка и повышение квалификации кадров</t>
  </si>
  <si>
    <t>42970</t>
  </si>
  <si>
    <t>Подпрограмма "Благополучное детство и укрепление семейных ценностей в городском округе город Салават Республики Башкортостан"</t>
  </si>
  <si>
    <t>7</t>
  </si>
  <si>
    <t>Основное мероприятие "Выплата единовременного пособия при всех формах устройства детей, лишенных родительского попечения, в семью"</t>
  </si>
  <si>
    <t>Субвенции на выплату единовременного пособия при всех формах устройства детей, лишенных родительского попечения, в семью</t>
  </si>
  <si>
    <t>52600</t>
  </si>
  <si>
    <t>Основное мероприятие "Выплаты ежемесячного пособия на содержание ребенка в приемной семье"</t>
  </si>
  <si>
    <t>Субвенции на осуществление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</si>
  <si>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73150</t>
  </si>
  <si>
    <t>Основное мероприятие "Выплата вознаграждения, причитающегося приемному родителю"</t>
  </si>
  <si>
    <t>Основное мероприятие "Выплата ежемесячного пособия на содержание ребенка в семье опекуна (попечителя)"</t>
  </si>
  <si>
    <t>Основное мероприятие "Предоставление бесплатного проезда детям-сиротам и детям, оставшимся без попечения родителей, обучающимся в образовательных учреждениях на период обучения"</t>
  </si>
  <si>
    <t>05</t>
  </si>
  <si>
    <t>Субвенции на обеспечение бесплатным проездом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 за счет средств бюджета Республики Башкортостан или местных бюджетов, на городском, пригородном транспорте, в сельской местности на внутрирайонном транспорте (кроме такси)</t>
  </si>
  <si>
    <t>73100</t>
  </si>
  <si>
    <t>Основное мероприятие "Осуществление деятельности комиссий по делам несовершеннолетних и защите их прав"</t>
  </si>
  <si>
    <t>06</t>
  </si>
  <si>
    <t>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</si>
  <si>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73080</t>
  </si>
  <si>
    <t>Основное мероприятие "Осуществление деятельности по опеке и попечительству"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</si>
  <si>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</si>
  <si>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73060</t>
  </si>
  <si>
    <t>Основное мероприятие "Обеспечение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и проведение ремонта жилых помещений"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</si>
  <si>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софинансируемых за счет средств федерального бюджета)</t>
  </si>
  <si>
    <t>73360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</si>
  <si>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</si>
  <si>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R0820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</si>
  <si>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</si>
  <si>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8</t>
  </si>
  <si>
    <t>Основное мероприятие "Проведение и участие в городских, республиканских, всероссийских, международных конкурсах, смотрах, мероприятиях"</t>
  </si>
  <si>
    <t>Мероприятия для детей и молодежи</t>
  </si>
  <si>
    <t>43690</t>
  </si>
  <si>
    <t>Основное мероприятие "Осуществление поддержки одаренных детей, участие в городских, республиканских, всероссийских олимпиадах"</t>
  </si>
  <si>
    <t>Основное мероприятие "Участие и проведение городских, республиканских, всероссийских мероприятий"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</si>
  <si>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</si>
  <si>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Б</t>
  </si>
  <si>
    <t>Основное мероприятие "Организация и обеспечение отдыха детей (за исключением организации отдыха детей в каникулярное время)"</t>
  </si>
  <si>
    <t>Отдых детей за счет средств муниципальных образований</t>
  </si>
  <si>
    <t>43240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</si>
  <si>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время), по осуществлению мероприятий по обеспечению безопасности жизни и здоровья детей в период их пребывания в организациях отдыха детей и их оздоровления</t>
  </si>
  <si>
    <t>73190</t>
  </si>
  <si>
    <t>Основное мероприятие "Организация и обеспечение отдыха детей-сирот и детей, оставшихся без попечения родителей"</t>
  </si>
  <si>
    <t>Субвенции на осуществление государственных полномочий по социальной поддержке детей-сирот и детей, оставшихся без попечения родителей, а также детей, находящихся в трудной жизненной ситуации, в части организации и обеспечения отдыха и оздоровления детей указанных категорий</t>
  </si>
  <si>
    <t>73180</t>
  </si>
  <si>
    <t>Основное мероприятие "Проведение оздоровительной кампании в загородных стационарных учреждениях отдыха и оздоровления детей, подростков и учащейся молодежи"</t>
  </si>
  <si>
    <t>Учреждения в сфере отдыха и оздоровления</t>
  </si>
  <si>
    <t>43290</t>
  </si>
  <si>
    <t>Подпрограмма "Доступная среда в городском округе город Салават Республики Башкортостан"</t>
  </si>
  <si>
    <t>Ж</t>
  </si>
  <si>
    <t>Основное мероприятие "Формирование условий для обеспечения доступа инвалидов к физическому окружению образовательных учреждений"</t>
  </si>
  <si>
    <t>Реализация мероприятий государственной программы Российской Федерации «Доступная среда»</t>
  </si>
  <si>
    <t>L0272</t>
  </si>
  <si>
    <t>Подпрограмма "Создание новых мест в организациях сферы образования в соответствии с прогнозируемой потребностью и современными условиями в городском округе город Салават Республики Башкортостан"</t>
  </si>
  <si>
    <t>И</t>
  </si>
  <si>
    <t>Основное мероприятие "Бюджетные инвестиции на создание новых мест в общеобразовательных организациях"</t>
  </si>
  <si>
    <t>Подпрограмма "Профилактика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Башкортостан"</t>
  </si>
  <si>
    <t>Л</t>
  </si>
  <si>
    <t>Основное мероприятие "Проведение культурно-массовых мероприятий для детей, подростков, учащейся молодежи, направленных на формирование действий в случаях нарушения общественного порядка, террористической угрозы и экстремистских проявлений"</t>
  </si>
  <si>
    <t>Подпрограмма "Обеспечение реализации программы "Развитие образования в городском округе город Салават Республики Башкортостан"</t>
  </si>
  <si>
    <t>Основное мероприятие "Руководство и управление образования"</t>
  </si>
  <si>
    <t>Муниципальная программа "Развитие молодежной политики в городском округе город Салават Республики Башкортостан"</t>
  </si>
  <si>
    <t>Подпрограмма "Создание социально-экономических,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</si>
  <si>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Основное мероприятие "Организация мероприятий, направленных на профилактику асоциального и деструктивного поведения подростков и молодежи, поддержка детей и молодежи, находящейся в социально-опасном положении"</t>
  </si>
  <si>
    <t>Учреждения в сфере молодежной политики</t>
  </si>
  <si>
    <t>43190</t>
  </si>
  <si>
    <t>Основное мероприятие "Организация досуга детей, подростков и молодежи"</t>
  </si>
  <si>
    <t>Подпрограмма "Мероприятия в сфере молодежной политики в городском округе город Салават Республики Башкортостан"</t>
  </si>
  <si>
    <t>Основное мероприятие "Организация мероприятий, направленных на гражданско-патриотическое воспитание, проблемы духовно-нравственных ценностей и гражданской культуры молодежи"</t>
  </si>
  <si>
    <t>Мероприятия в сфере молодежной политики</t>
  </si>
  <si>
    <t>43110</t>
  </si>
  <si>
    <t>Подпрограмма "Военно-патриотическое воспитание и допризывная подготовка молодежи в городском округе город Салават Республики Башкортостан"</t>
  </si>
  <si>
    <t>Основное мероприятие "Организация мероприятий, направленных на гражданско-патриотическое воспитание"</t>
  </si>
  <si>
    <t>Основное мероприятие "Организация малозатратных форм отдыха, оздоровления и занятости в каникулярное время детей, подростков и молодежи"</t>
  </si>
  <si>
    <t>Основное мероприятие "Проведение общегородских мероприятий по профилактике экстремизма в молодежной среде"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</si>
  <si>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</si>
  <si>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Основное мероприятие "Учебно-методические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пункты"</t>
  </si>
  <si>
    <t>Муниципальная программа "Национально-культурное развитие в городском округе город Салават Республики Башкортостан"</t>
  </si>
  <si>
    <t>10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</si>
  <si>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</si>
  <si>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Основное мероприятие "Проведение концертов и иных зрелищных мероприятий"</t>
  </si>
  <si>
    <t>Мероприятия в сфере культуры, кинематографии</t>
  </si>
  <si>
    <t>45870</t>
  </si>
  <si>
    <t>Основное мероприятие "Обеспечение деятельности развития национальных культур, поддержка национальных, общественных коллективов, КДЦ "Агидель"</t>
  </si>
  <si>
    <t>Государственная поддержка в сфере культуры, кинематографии</t>
  </si>
  <si>
    <t>44100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</si>
  <si>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</si>
  <si>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Основное мероприятие "Оказание муниципальных услуг (выполнение работ) и обеспечение деятельности в сфере дополнительного образования учреждений культуры и искусства"</t>
  </si>
  <si>
    <t>Основное мероприятие "Предоставление стипендий главы Администрация ГО г.Салават РБ"</t>
  </si>
  <si>
    <t>Основное мероприятие "Обеспечение музыкальными инструментами детских музыкальных школ и школ искусств"</t>
  </si>
  <si>
    <t>Подпрограмма "Развитие музеев в городском округе город Салават Республики Башкортостан"</t>
  </si>
  <si>
    <t>Основное мероприятие "Оказание муниципальных услуг (выполнение работ) и обеспечение деятельности учреждений культуры и искусства"</t>
  </si>
  <si>
    <t>Музеи и постоянные выставки</t>
  </si>
  <si>
    <t>44190</t>
  </si>
  <si>
    <t>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Республике Башкортостан</t>
  </si>
  <si>
    <t>S2040</t>
  </si>
  <si>
    <t>Подпрограмма "Развитие общедоступных библиотек городского округа город Салават Республики Башкортостан"</t>
  </si>
  <si>
    <t>Библиотеки</t>
  </si>
  <si>
    <t>44290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</si>
  <si>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</si>
  <si>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Основное мероприятие "Обеспечение реализации муниципальной программы, управление, реализация, а также контроль за указанными подпрограммами"</t>
  </si>
  <si>
    <t>Муниципальная программа "Поддержка молодых семей, нуждающихся в улучшении жилищных условий"</t>
  </si>
  <si>
    <t>12</t>
  </si>
  <si>
    <t>Подпрограмма "Государственная поддержка граждан Республики Башкортостан"</t>
  </si>
  <si>
    <t>Основное мероприятие "Обеспечение жилыми помещениями граждан Российской Федерации, перед которыми государство имеет обязательства в соответствии с действующим федеральным и республиканским законодательством"</t>
  </si>
  <si>
    <t>Реализация мероприятий по обеспечению жильем молодых семей</t>
  </si>
  <si>
    <t>L4970</t>
  </si>
  <si>
    <t>Муниципальная программа "Развитие физической культуры и спорта в городском округе город Салават Республики Башкортостан"</t>
  </si>
  <si>
    <t>13</t>
  </si>
  <si>
    <t>Подпрограмма "Развитие массовой физической культуры и спорта в городском округе город Салават Республики Башкортостан"</t>
  </si>
  <si>
    <t>Основное мероприятие "Организация и проведение в соответствии с единым календарным планом городских, республиканских физкультурных мероприятий"</t>
  </si>
  <si>
    <t>Мероприятия в области физической культуры и спорта</t>
  </si>
  <si>
    <t>41870</t>
  </si>
  <si>
    <t>Основное мероприятие "Обеспечение деятельности спортивных клубов, школ и физкультурно-оздоровительных комплексов"</t>
  </si>
  <si>
    <t>Организации, осуществляющие реализацию программ спортивной подготовки</t>
  </si>
  <si>
    <t>48300</t>
  </si>
  <si>
    <t>Региональный проект «Спорт – норма жизни»</t>
  </si>
  <si>
    <t>P5</t>
  </si>
  <si>
    <t>Субсидии на обеспечение уровня финансирования организаций, осуществляющих спортивную подготовку по базовым видам спорта в соответствии с требованиями федеральных стандартов спортивной подготовки в рамках регионального проекта</t>
  </si>
  <si>
    <t>М2900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</si>
  <si>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</si>
  <si>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Основное мероприятие "Меры социальной поддержки - бесплатное предоставление физкультурно-спортивных услуг муниципальными учреждениями, подведомственными УФКС Администрации ГО г. Салават РБ"</t>
  </si>
  <si>
    <t>Основное мероприятие "Проведение общегородских мероприятий по профилактике экстремизма "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</si>
  <si>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</si>
  <si>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Муниципальная программа "Развитие муниципальной службы в Администрации городского округа город Салават Республики Башкортостан"</t>
  </si>
  <si>
    <t>17</t>
  </si>
  <si>
    <t>Подпрограмма" Обеспечение реализации муниципальной программы" Развитие муниципальной службы в Администрации городского округа город Салават Республики Башкортостан"</t>
  </si>
  <si>
    <t>Основное мероприятие "Расходы на выплату персоналу"</t>
  </si>
  <si>
    <t>Глава местной администрации (исполнительно-распорядительного органа муниципального образования)</t>
  </si>
  <si>
    <t>02080</t>
  </si>
  <si>
    <t>Субвенции на осуществление государственных полномочий по созданию и обеспечению деятельности административных комиссий</t>
  </si>
  <si>
    <t>73090</t>
  </si>
  <si>
    <t>Основное мероприятие "Закупка товаров, работ и услуг"</t>
  </si>
  <si>
    <t>Основное мероприятие "Иные расходы"</t>
  </si>
  <si>
    <t>Муниципальная программа "Формирование современной городской среды на территории городского округа город Салават Республики Башкортостан "</t>
  </si>
  <si>
    <t>18</t>
  </si>
  <si>
    <t>Подпрограмма "Благоустройство территорий городского округа"</t>
  </si>
  <si>
    <t>Региональный проект "Формирование комфортной городской среды"</t>
  </si>
  <si>
    <t>F2</t>
  </si>
  <si>
    <t>Реализация программ формирования современной городской среды</t>
  </si>
  <si>
    <t>55550</t>
  </si>
  <si>
    <t>Муниципальная программа "Развитие центра информационного технического обслуживания в городском округе город Салават Республики Башкортостан"</t>
  </si>
  <si>
    <t>19</t>
  </si>
  <si>
    <t>Подпрограмма "Обеспечение реализации муниципальной программы "Развитие центра информационного технического обслуживания в городском округе город Салават Республики Башкортостан"</t>
  </si>
  <si>
    <t>Основное мероприятие "Управление реализацией и контроль за выполнением указанных подпрограмм. Хозяйственное обеспечение и содержание помещений в соответствии с нормами санитарной и противопожарной безопасности"</t>
  </si>
  <si>
    <t>Муниципальная программа "Укрепление единства российской нации и этнокультурное развитие народов, проживающих в городском округе город Салават Республики Башкортостан"</t>
  </si>
  <si>
    <t>20</t>
  </si>
  <si>
    <t>Подпрограмма "Сохранение этнокультурного многообразия народа, проживающего в городском округе город Салават Республики Башкортостан"</t>
  </si>
  <si>
    <t>Основное мероприятие "Реализация мероприятий, направленных на этнокультурное развитие народов, проживающих в городском округе город Салават Республики Башкортостан"</t>
  </si>
  <si>
    <t>Муниципальная программа "Благоустройство дворовых территорий городского округа город Салават Республики Башкортостан"</t>
  </si>
  <si>
    <t>21</t>
  </si>
  <si>
    <t>Подпрограмма "Благоустройство дворовых территорий, основанное на местных инициативах"</t>
  </si>
  <si>
    <t>Основное мероприятие "Благоустройство дворовых территорий многоквартирных домов"</t>
  </si>
  <si>
    <t>Реализация проектов по комплексному благоустройству дворовых территорий муниципальных образований Республики Башкортостан «Башкирские дворики» за счет средств бюджетов</t>
  </si>
  <si>
    <t>S2481</t>
  </si>
  <si>
    <t>Реализация проектов по комплексному благоустройству дворовых территорий муниципальных образований Республики Башкортостан «Башкирские дворики» за счет средств, поступивших от физических лиц</t>
  </si>
  <si>
    <t>S2482</t>
  </si>
  <si>
    <t>Муниципальная программа "Развитие системы закупок товаров, работ, услуг для муниципальных нужд городского округа город Салават Республики Башкортостан"</t>
  </si>
  <si>
    <t>22</t>
  </si>
  <si>
    <t>Подпрограмма "Обеспечение муниципальной программы "Развитие системы закупок товаров, работ, услуг для муниципальных нужд городского округа город Салават Республики Башкортостан"</t>
  </si>
  <si>
    <t>Непрограммные расходы</t>
  </si>
  <si>
    <t>99</t>
  </si>
  <si>
    <t>0</t>
  </si>
  <si>
    <t>00</t>
  </si>
  <si>
    <t>Проведение работ по землеустройству</t>
  </si>
  <si>
    <t>03330</t>
  </si>
  <si>
    <t>Мероприятия в области коммунального хозяйства</t>
  </si>
  <si>
    <t>03560</t>
  </si>
  <si>
    <t>Оценка недвижимости, признание прав и регулирование отношений по государственной (муниципальной) собственности</t>
  </si>
  <si>
    <t>09020</t>
  </si>
  <si>
    <t>Содержание и обслуживание муниципальной казны</t>
  </si>
  <si>
    <t>09040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</si>
  <si>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</si>
  <si>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10470</t>
  </si>
  <si>
    <t>Учреждения в сфере средств массовой информации</t>
  </si>
  <si>
    <t>45990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</si>
  <si>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</si>
  <si>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</si>
  <si>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Публикация муниципальных правовых актов и иной официальной информации</t>
  </si>
  <si>
    <t>64450</t>
  </si>
  <si>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</si>
  <si>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73140</t>
  </si>
  <si>
    <t>73340</t>
  </si>
  <si>
    <t>Субвенции на осуществление государственных полномочий по обеспечению жилыми помещениями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</t>
  </si>
  <si>
    <t>73350</t>
  </si>
  <si>
    <t>Условно утвержденные расходы</t>
  </si>
  <si>
    <t>99999</t>
  </si>
  <si>
    <t>Иные средства</t>
  </si>
  <si>
    <t>900</t>
  </si>
  <si>
    <t>Создание и обеспечение текущего финансирования деятельности бизнес-инкубаторов</t>
  </si>
  <si>
    <t>S2120</t>
  </si>
  <si>
    <t>Проведение комплексных кадастровых работ (за исключением расходов, софинансируемых за счет средств федерального бюджета)</t>
  </si>
  <si>
    <t>S2550</t>
  </si>
  <si>
    <t/>
  </si>
  <si>
    <t>Субвенции на осуществление государственных полномочий по организации мероприятий при осуществлении деятельности по обращению с животными без владельцев</t>
  </si>
  <si>
    <t>Региональный проект "Успех каждого ребенка"</t>
  </si>
  <si>
    <t>E2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</si>
  <si>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</si>
  <si>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54910</t>
  </si>
  <si>
    <t>Приложение № 7</t>
  </si>
  <si>
    <t>Основное мероприятие "Обеспечение деятельности Управления по делам ГО и ЧС г. Салавата по обеспечению безопасности в чрезвычайных и кризисных ситуациях"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</si>
  <si>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</si>
  <si>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</si>
  <si>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Муниципальная программа "Развитие субъектов малого и среднего предпринимательства в городском округе город Салават Республики Башкортостан"</t>
  </si>
  <si>
    <t>Подпрограмма "Финансовая поддержка субъектов малого и среднего предпринимательства и организаций, образующих инфраструктуру поддержки субъектов малого и среднего предпринимательства"</t>
  </si>
  <si>
    <t>Основное мероприятие "Финансовая поддержка субъектов малого и среднего предпринимательства и организаций, образующих инфраструктуру поддержки субъектов малого и среднего предпринимательства"</t>
  </si>
  <si>
    <t>Поддержка мероприятий муниципальных программ развития субъектов малого и среднего предпринимательства</t>
  </si>
  <si>
    <t>S2490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</si>
  <si>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образование"</t>
  </si>
  <si>
    <t>Основное мероприятие "Организация и проведение летней оздоровительной кампании для учащихся учреждений дополнительного образования детей физкультурно-спортивной направленности"</t>
  </si>
  <si>
    <t>Иные межбюджетные трансферты на проведение капитального ремонта объектов спорта</t>
  </si>
  <si>
    <t>74240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</si>
</sst>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4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9" fontId="3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7" fillId="33" borderId="0" xfId="0" applyFont="1" applyFill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49" fontId="5" fillId="0" borderId="15" xfId="0" applyNumberFormat="1" applyFont="1" applyFill="1" applyBorder="1" applyAlignment="1">
      <alignment horizontal="center" vertical="center" shrinkToFit="1"/>
    </xf>
    <xf numFmtId="49" fontId="5" fillId="0" borderId="16" xfId="0" applyNumberFormat="1" applyFont="1" applyFill="1" applyBorder="1" applyAlignment="1">
      <alignment horizontal="center" vertical="center" shrinkToFit="1"/>
    </xf>
    <xf numFmtId="49" fontId="5" fillId="0" borderId="17" xfId="0" applyNumberFormat="1" applyFont="1" applyFill="1" applyBorder="1" applyAlignment="1">
      <alignment horizontal="center" vertical="center" shrinkToFit="1"/>
    </xf>
    <xf numFmtId="49" fontId="5" fillId="0" borderId="18" xfId="0" applyNumberFormat="1" applyFont="1" applyFill="1" applyBorder="1" applyAlignment="1">
      <alignment horizontal="center" vertical="center" shrinkToFit="1"/>
    </xf>
    <xf numFmtId="49" fontId="5" fillId="0" borderId="18" xfId="0" applyNumberFormat="1" applyFont="1" applyFill="1" applyBorder="1" applyAlignment="1">
      <alignment horizontal="left" vertical="center" wrapText="1" shrinkToFit="1"/>
    </xf>
    <xf numFmtId="49" fontId="3" fillId="0" borderId="19" xfId="0" applyNumberFormat="1" applyFont="1" applyBorder="1" applyAlignment="1">
      <alignment horizontal="center" vertical="center" shrinkToFit="1"/>
    </xf>
    <xf numFmtId="0" fontId="3" fillId="0" borderId="19" xfId="0" applyFont="1" applyBorder="1" applyAlignment="1" quotePrefix="1">
      <alignment horizontal="left" vertical="center" wrapText="1"/>
    </xf>
    <xf numFmtId="49" fontId="3" fillId="0" borderId="20" xfId="0" applyNumberFormat="1" applyFont="1" applyBorder="1" applyAlignment="1">
      <alignment horizontal="center" vertical="center" shrinkToFit="1"/>
    </xf>
    <xf numFmtId="49" fontId="3" fillId="0" borderId="21" xfId="0" applyNumberFormat="1" applyFont="1" applyBorder="1" applyAlignment="1">
      <alignment horizontal="center" vertical="center" shrinkToFit="1"/>
    </xf>
    <xf numFmtId="0" fontId="6" fillId="0" borderId="19" xfId="0" applyFont="1" applyBorder="1" applyAlignment="1" quotePrefix="1">
      <alignment horizontal="left" vertical="center" wrapText="1"/>
    </xf>
    <xf numFmtId="49" fontId="6" fillId="0" borderId="20" xfId="0" applyNumberFormat="1" applyFont="1" applyBorder="1" applyAlignment="1">
      <alignment horizontal="center" vertical="center" shrinkToFit="1"/>
    </xf>
    <xf numFmtId="49" fontId="6" fillId="0" borderId="21" xfId="0" applyNumberFormat="1" applyFont="1" applyBorder="1" applyAlignment="1">
      <alignment horizontal="center" vertical="center" shrinkToFit="1"/>
    </xf>
    <xf numFmtId="49" fontId="6" fillId="0" borderId="19" xfId="0" applyNumberFormat="1" applyFont="1" applyBorder="1" applyAlignment="1">
      <alignment horizontal="center" vertical="center" shrinkToFit="1"/>
    </xf>
    <xf numFmtId="165" fontId="3" fillId="0" borderId="19" xfId="0" applyNumberFormat="1" applyFont="1" applyBorder="1" applyAlignment="1">
      <alignment horizontal="right" vertical="center" shrinkToFit="1"/>
    </xf>
    <xf numFmtId="0" fontId="3" fillId="0" borderId="19" xfId="0" applyFont="1" applyBorder="1" applyAlignment="1" quotePrefix="1">
      <alignment horizontal="center" vertical="center" wrapText="1"/>
    </xf>
    <xf numFmtId="0" fontId="3" fillId="0" borderId="22" xfId="0" applyFont="1" applyBorder="1" applyAlignment="1" quotePrefix="1">
      <alignment horizontal="center" vertical="center" wrapText="1"/>
    </xf>
    <xf numFmtId="0" fontId="3" fillId="0" borderId="20" xfId="0" applyFont="1" applyBorder="1" applyAlignment="1" quotePrefix="1">
      <alignment horizontal="center" vertical="center" wrapText="1"/>
    </xf>
    <xf numFmtId="0" fontId="3" fillId="0" borderId="21" xfId="0" applyFont="1" applyBorder="1" applyAlignment="1" quotePrefix="1">
      <alignment horizontal="center" vertical="center" wrapText="1"/>
    </xf>
    <xf numFmtId="165" fontId="5" fillId="0" borderId="19" xfId="0" applyNumberFormat="1" applyFont="1" applyBorder="1" applyAlignment="1">
      <alignment horizontal="right" vertical="center" shrinkToFit="1"/>
    </xf>
    <xf numFmtId="0" fontId="6" fillId="0" borderId="22" xfId="0" applyFont="1" applyBorder="1" applyAlignment="1" quotePrefix="1">
      <alignment horizontal="center" vertical="center" wrapText="1"/>
    </xf>
    <xf numFmtId="165" fontId="6" fillId="0" borderId="19" xfId="0" applyNumberFormat="1" applyFont="1" applyBorder="1" applyAlignment="1">
      <alignment horizontal="right" vertical="center" shrinkToFit="1"/>
    </xf>
    <xf numFmtId="49" fontId="3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184</xdr:row>
      <xdr:rowOff>0</xdr:rowOff>
    </xdr:from>
    <xdr:to>
      <xdr:col>1</xdr:col>
      <xdr:colOff>0</xdr:colOff>
      <xdr:row>184</xdr:row>
      <xdr:rowOff>0</xdr:rowOff>
    </xdr:to>
    <xdr:sp>
      <xdr:nvSpPr>
        <xdr:cNvPr id="1" name="Line 18"/>
        <xdr:cNvSpPr>
          <a:spLocks/>
        </xdr:cNvSpPr>
      </xdr:nvSpPr>
      <xdr:spPr>
        <a:xfrm>
          <a:off x="0" y="102108000"/>
          <a:ext cx="42862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184</xdr:row>
      <xdr:rowOff>0</xdr:rowOff>
    </xdr:from>
    <xdr:to>
      <xdr:col>4</xdr:col>
      <xdr:colOff>0</xdr:colOff>
      <xdr:row>184</xdr:row>
      <xdr:rowOff>0</xdr:rowOff>
    </xdr:to>
    <xdr:sp>
      <xdr:nvSpPr>
        <xdr:cNvPr id="2" name="Line 20"/>
        <xdr:cNvSpPr>
          <a:spLocks/>
        </xdr:cNvSpPr>
      </xdr:nvSpPr>
      <xdr:spPr>
        <a:xfrm>
          <a:off x="4800600" y="102108000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184</xdr:row>
      <xdr:rowOff>0</xdr:rowOff>
    </xdr:from>
    <xdr:to>
      <xdr:col>4</xdr:col>
      <xdr:colOff>0</xdr:colOff>
      <xdr:row>184</xdr:row>
      <xdr:rowOff>0</xdr:rowOff>
    </xdr:to>
    <xdr:sp>
      <xdr:nvSpPr>
        <xdr:cNvPr id="3" name="Line 22"/>
        <xdr:cNvSpPr>
          <a:spLocks/>
        </xdr:cNvSpPr>
      </xdr:nvSpPr>
      <xdr:spPr>
        <a:xfrm>
          <a:off x="4800600" y="102108000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184</xdr:row>
      <xdr:rowOff>0</xdr:rowOff>
    </xdr:from>
    <xdr:to>
      <xdr:col>4</xdr:col>
      <xdr:colOff>0</xdr:colOff>
      <xdr:row>184</xdr:row>
      <xdr:rowOff>0</xdr:rowOff>
    </xdr:to>
    <xdr:sp>
      <xdr:nvSpPr>
        <xdr:cNvPr id="4" name="Line 24"/>
        <xdr:cNvSpPr>
          <a:spLocks/>
        </xdr:cNvSpPr>
      </xdr:nvSpPr>
      <xdr:spPr>
        <a:xfrm>
          <a:off x="4800600" y="102108000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184</xdr:row>
      <xdr:rowOff>0</xdr:rowOff>
    </xdr:from>
    <xdr:to>
      <xdr:col>4</xdr:col>
      <xdr:colOff>0</xdr:colOff>
      <xdr:row>184</xdr:row>
      <xdr:rowOff>0</xdr:rowOff>
    </xdr:to>
    <xdr:sp>
      <xdr:nvSpPr>
        <xdr:cNvPr id="5" name="Line 25"/>
        <xdr:cNvSpPr>
          <a:spLocks/>
        </xdr:cNvSpPr>
      </xdr:nvSpPr>
      <xdr:spPr>
        <a:xfrm>
          <a:off x="4800600" y="102108000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184</xdr:row>
      <xdr:rowOff>0</xdr:rowOff>
    </xdr:from>
    <xdr:to>
      <xdr:col>4</xdr:col>
      <xdr:colOff>0</xdr:colOff>
      <xdr:row>184</xdr:row>
      <xdr:rowOff>0</xdr:rowOff>
    </xdr:to>
    <xdr:sp>
      <xdr:nvSpPr>
        <xdr:cNvPr id="6" name="Line 26"/>
        <xdr:cNvSpPr>
          <a:spLocks/>
        </xdr:cNvSpPr>
      </xdr:nvSpPr>
      <xdr:spPr>
        <a:xfrm>
          <a:off x="4800600" y="102108000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184</xdr:row>
      <xdr:rowOff>0</xdr:rowOff>
    </xdr:from>
    <xdr:to>
      <xdr:col>4</xdr:col>
      <xdr:colOff>0</xdr:colOff>
      <xdr:row>184</xdr:row>
      <xdr:rowOff>0</xdr:rowOff>
    </xdr:to>
    <xdr:sp>
      <xdr:nvSpPr>
        <xdr:cNvPr id="7" name="Line 11"/>
        <xdr:cNvSpPr>
          <a:spLocks/>
        </xdr:cNvSpPr>
      </xdr:nvSpPr>
      <xdr:spPr>
        <a:xfrm>
          <a:off x="4800600" y="102108000"/>
          <a:ext cx="2381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184</xdr:row>
      <xdr:rowOff>0</xdr:rowOff>
    </xdr:from>
    <xdr:to>
      <xdr:col>4</xdr:col>
      <xdr:colOff>0</xdr:colOff>
      <xdr:row>184</xdr:row>
      <xdr:rowOff>0</xdr:rowOff>
    </xdr:to>
    <xdr:sp>
      <xdr:nvSpPr>
        <xdr:cNvPr id="8" name="Line 37"/>
        <xdr:cNvSpPr>
          <a:spLocks/>
        </xdr:cNvSpPr>
      </xdr:nvSpPr>
      <xdr:spPr>
        <a:xfrm>
          <a:off x="4800600" y="102108000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184</xdr:row>
      <xdr:rowOff>0</xdr:rowOff>
    </xdr:from>
    <xdr:to>
      <xdr:col>4</xdr:col>
      <xdr:colOff>0</xdr:colOff>
      <xdr:row>184</xdr:row>
      <xdr:rowOff>0</xdr:rowOff>
    </xdr:to>
    <xdr:sp>
      <xdr:nvSpPr>
        <xdr:cNvPr id="9" name="Line 27"/>
        <xdr:cNvSpPr>
          <a:spLocks/>
        </xdr:cNvSpPr>
      </xdr:nvSpPr>
      <xdr:spPr>
        <a:xfrm>
          <a:off x="4800600" y="102108000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184</xdr:row>
      <xdr:rowOff>0</xdr:rowOff>
    </xdr:from>
    <xdr:to>
      <xdr:col>4</xdr:col>
      <xdr:colOff>0</xdr:colOff>
      <xdr:row>184</xdr:row>
      <xdr:rowOff>0</xdr:rowOff>
    </xdr:to>
    <xdr:sp>
      <xdr:nvSpPr>
        <xdr:cNvPr id="10" name="Line 11"/>
        <xdr:cNvSpPr>
          <a:spLocks/>
        </xdr:cNvSpPr>
      </xdr:nvSpPr>
      <xdr:spPr>
        <a:xfrm>
          <a:off x="4800600" y="102108000"/>
          <a:ext cx="2381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184</xdr:row>
      <xdr:rowOff>0</xdr:rowOff>
    </xdr:from>
    <xdr:to>
      <xdr:col>4</xdr:col>
      <xdr:colOff>0</xdr:colOff>
      <xdr:row>184</xdr:row>
      <xdr:rowOff>0</xdr:rowOff>
    </xdr:to>
    <xdr:sp>
      <xdr:nvSpPr>
        <xdr:cNvPr id="11" name="Line 20"/>
        <xdr:cNvSpPr>
          <a:spLocks/>
        </xdr:cNvSpPr>
      </xdr:nvSpPr>
      <xdr:spPr>
        <a:xfrm>
          <a:off x="4800600" y="102108000"/>
          <a:ext cx="2381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184</xdr:row>
      <xdr:rowOff>0</xdr:rowOff>
    </xdr:from>
    <xdr:to>
      <xdr:col>4</xdr:col>
      <xdr:colOff>0</xdr:colOff>
      <xdr:row>184</xdr:row>
      <xdr:rowOff>0</xdr:rowOff>
    </xdr:to>
    <xdr:sp>
      <xdr:nvSpPr>
        <xdr:cNvPr id="12" name="Line 11"/>
        <xdr:cNvSpPr>
          <a:spLocks/>
        </xdr:cNvSpPr>
      </xdr:nvSpPr>
      <xdr:spPr>
        <a:xfrm>
          <a:off x="4800600" y="102108000"/>
          <a:ext cx="2381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184</xdr:row>
      <xdr:rowOff>0</xdr:rowOff>
    </xdr:from>
    <xdr:to>
      <xdr:col>4</xdr:col>
      <xdr:colOff>0</xdr:colOff>
      <xdr:row>184</xdr:row>
      <xdr:rowOff>0</xdr:rowOff>
    </xdr:to>
    <xdr:sp>
      <xdr:nvSpPr>
        <xdr:cNvPr id="13" name="Line 27"/>
        <xdr:cNvSpPr>
          <a:spLocks/>
        </xdr:cNvSpPr>
      </xdr:nvSpPr>
      <xdr:spPr>
        <a:xfrm>
          <a:off x="4800600" y="102108000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184</xdr:row>
      <xdr:rowOff>0</xdr:rowOff>
    </xdr:from>
    <xdr:to>
      <xdr:col>0</xdr:col>
      <xdr:colOff>590550</xdr:colOff>
      <xdr:row>184</xdr:row>
      <xdr:rowOff>0</xdr:rowOff>
    </xdr:to>
    <xdr:sp>
      <xdr:nvSpPr>
        <xdr:cNvPr id="14" name="Line 9"/>
        <xdr:cNvSpPr>
          <a:spLocks/>
        </xdr:cNvSpPr>
      </xdr:nvSpPr>
      <xdr:spPr>
        <a:xfrm>
          <a:off x="95250" y="102108000"/>
          <a:ext cx="4857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184</xdr:row>
      <xdr:rowOff>0</xdr:rowOff>
    </xdr:from>
    <xdr:to>
      <xdr:col>4</xdr:col>
      <xdr:colOff>0</xdr:colOff>
      <xdr:row>184</xdr:row>
      <xdr:rowOff>0</xdr:rowOff>
    </xdr:to>
    <xdr:sp>
      <xdr:nvSpPr>
        <xdr:cNvPr id="15" name="Line 22"/>
        <xdr:cNvSpPr>
          <a:spLocks/>
        </xdr:cNvSpPr>
      </xdr:nvSpPr>
      <xdr:spPr>
        <a:xfrm>
          <a:off x="4800600" y="102108000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4"/>
  <sheetViews>
    <sheetView tabSelected="1" view="pageBreakPreview" zoomScale="85" zoomScaleSheetLayoutView="85" zoomScalePageLayoutView="0" workbookViewId="0" topLeftCell="A1">
      <pane ySplit="14" topLeftCell="A28" activePane="bottomLeft" state="frozen"/>
      <selection pane="topLeft" activeCell="A1" sqref="A1"/>
      <selection pane="bottomLeft" activeCell="G15" sqref="G15:H459"/>
    </sheetView>
  </sheetViews>
  <sheetFormatPr defaultColWidth="9.00390625" defaultRowHeight="12.75"/>
  <cols>
    <col min="1" max="1" width="56.25390625" style="1" customWidth="1"/>
    <col min="2" max="2" width="3.875" style="2" customWidth="1"/>
    <col min="3" max="3" width="2.875" style="2" customWidth="1"/>
    <col min="4" max="4" width="3.125" style="3" customWidth="1"/>
    <col min="5" max="5" width="7.25390625" style="3" customWidth="1"/>
    <col min="6" max="6" width="4.00390625" style="4" customWidth="1"/>
    <col min="7" max="7" width="11.00390625" style="5" customWidth="1"/>
    <col min="8" max="8" width="10.75390625" style="5" customWidth="1"/>
    <col min="9" max="10" width="13.75390625" style="16" customWidth="1"/>
    <col min="11" max="16384" width="9.125" style="5" customWidth="1"/>
  </cols>
  <sheetData>
    <row r="1" spans="3:8" ht="15">
      <c r="C1" s="43" t="s">
        <v>379</v>
      </c>
      <c r="D1" s="43"/>
      <c r="E1" s="43"/>
      <c r="F1" s="43"/>
      <c r="G1" s="43"/>
      <c r="H1" s="43"/>
    </row>
    <row r="2" spans="2:8" ht="15">
      <c r="B2" s="6"/>
      <c r="C2" s="44" t="s">
        <v>0</v>
      </c>
      <c r="D2" s="44"/>
      <c r="E2" s="44"/>
      <c r="F2" s="44"/>
      <c r="G2" s="44"/>
      <c r="H2" s="44"/>
    </row>
    <row r="3" spans="2:8" ht="15">
      <c r="B3" s="6"/>
      <c r="C3" s="44" t="s">
        <v>1</v>
      </c>
      <c r="D3" s="44"/>
      <c r="E3" s="44"/>
      <c r="F3" s="44"/>
      <c r="G3" s="44"/>
      <c r="H3" s="44"/>
    </row>
    <row r="4" spans="2:5" ht="15">
      <c r="B4" s="6"/>
      <c r="C4" s="6"/>
      <c r="D4" s="6"/>
      <c r="E4" s="6"/>
    </row>
    <row r="5" spans="1:8" ht="15">
      <c r="A5" s="45" t="s">
        <v>2</v>
      </c>
      <c r="B5" s="45"/>
      <c r="C5" s="45"/>
      <c r="D5" s="45"/>
      <c r="E5" s="45"/>
      <c r="F5" s="45"/>
      <c r="G5" s="45"/>
      <c r="H5" s="45"/>
    </row>
    <row r="6" spans="1:8" ht="15">
      <c r="A6" s="45" t="s">
        <v>3</v>
      </c>
      <c r="B6" s="45"/>
      <c r="C6" s="45"/>
      <c r="D6" s="45"/>
      <c r="E6" s="45"/>
      <c r="F6" s="45"/>
      <c r="G6" s="45"/>
      <c r="H6" s="45"/>
    </row>
    <row r="7" spans="1:8" ht="15">
      <c r="A7" s="45" t="s">
        <v>4</v>
      </c>
      <c r="B7" s="45"/>
      <c r="C7" s="45"/>
      <c r="D7" s="45"/>
      <c r="E7" s="45"/>
      <c r="F7" s="45"/>
      <c r="G7" s="45"/>
      <c r="H7" s="45"/>
    </row>
    <row r="8" spans="1:8" ht="15">
      <c r="A8" s="45" t="s">
        <v>5</v>
      </c>
      <c r="B8" s="45"/>
      <c r="C8" s="45"/>
      <c r="D8" s="45"/>
      <c r="E8" s="45"/>
      <c r="F8" s="45"/>
      <c r="G8" s="45"/>
      <c r="H8" s="45"/>
    </row>
    <row r="9" spans="1:6" ht="15">
      <c r="A9" s="8"/>
      <c r="B9" s="7"/>
      <c r="C9" s="7"/>
      <c r="D9" s="7"/>
      <c r="E9" s="7"/>
      <c r="F9" s="8"/>
    </row>
    <row r="10" spans="4:8" ht="15">
      <c r="D10" s="17"/>
      <c r="E10" s="17"/>
      <c r="F10" s="17"/>
      <c r="G10" s="46" t="s">
        <v>6</v>
      </c>
      <c r="H10" s="46"/>
    </row>
    <row r="11" spans="1:10" s="11" customFormat="1" ht="15">
      <c r="A11" s="47" t="s">
        <v>7</v>
      </c>
      <c r="B11" s="48" t="s">
        <v>8</v>
      </c>
      <c r="C11" s="49"/>
      <c r="D11" s="49"/>
      <c r="E11" s="50"/>
      <c r="F11" s="47" t="s">
        <v>9</v>
      </c>
      <c r="G11" s="51" t="s">
        <v>10</v>
      </c>
      <c r="H11" s="51"/>
      <c r="I11" s="16"/>
      <c r="J11" s="16"/>
    </row>
    <row r="12" spans="1:10" s="11" customFormat="1" ht="15">
      <c r="A12" s="47"/>
      <c r="B12" s="48"/>
      <c r="C12" s="49"/>
      <c r="D12" s="49"/>
      <c r="E12" s="50"/>
      <c r="F12" s="47"/>
      <c r="G12" s="10" t="s">
        <v>11</v>
      </c>
      <c r="H12" s="10" t="s">
        <v>12</v>
      </c>
      <c r="I12" s="16"/>
      <c r="J12" s="16"/>
    </row>
    <row r="13" spans="1:10" s="12" customFormat="1" ht="15">
      <c r="A13" s="9">
        <v>1</v>
      </c>
      <c r="B13" s="18"/>
      <c r="C13" s="19"/>
      <c r="D13" s="19" t="s">
        <v>13</v>
      </c>
      <c r="E13" s="20"/>
      <c r="F13" s="9" t="s">
        <v>14</v>
      </c>
      <c r="G13" s="10">
        <v>4</v>
      </c>
      <c r="H13" s="10">
        <v>5</v>
      </c>
      <c r="I13" s="16"/>
      <c r="J13" s="16"/>
    </row>
    <row r="14" spans="1:10" s="13" customFormat="1" ht="15">
      <c r="A14" s="26" t="s">
        <v>15</v>
      </c>
      <c r="B14" s="22"/>
      <c r="C14" s="23"/>
      <c r="D14" s="23"/>
      <c r="E14" s="24"/>
      <c r="F14" s="25"/>
      <c r="G14" s="40">
        <f>G15+G28+G59+G92+G97+G133+G289+G322+G366+G371+G406+G428+G433+G440+G445+G452+G459</f>
        <v>3318143.8000000007</v>
      </c>
      <c r="H14" s="40">
        <f>H15+H28+H59+H92+H97+H133+H289+H322+H366+H371+H406+H428+H433+H440+H445+H452+H459</f>
        <v>3089908.9</v>
      </c>
      <c r="I14" s="16"/>
      <c r="J14" s="16"/>
    </row>
    <row r="15" spans="1:10" s="14" customFormat="1" ht="60">
      <c r="A15" s="31" t="s">
        <v>16</v>
      </c>
      <c r="B15" s="41" t="s">
        <v>17</v>
      </c>
      <c r="C15" s="32" t="s">
        <v>373</v>
      </c>
      <c r="D15" s="32" t="s">
        <v>373</v>
      </c>
      <c r="E15" s="33" t="s">
        <v>373</v>
      </c>
      <c r="F15" s="34" t="s">
        <v>373</v>
      </c>
      <c r="G15" s="42">
        <f>G16+G20</f>
        <v>45687</v>
      </c>
      <c r="H15" s="42">
        <f>H16+H20</f>
        <v>47887</v>
      </c>
      <c r="I15" s="21"/>
      <c r="J15" s="21"/>
    </row>
    <row r="16" spans="1:10" s="14" customFormat="1" ht="45">
      <c r="A16" s="28" t="s">
        <v>18</v>
      </c>
      <c r="B16" s="37" t="s">
        <v>17</v>
      </c>
      <c r="C16" s="38" t="s">
        <v>19</v>
      </c>
      <c r="D16" s="29" t="s">
        <v>373</v>
      </c>
      <c r="E16" s="30" t="s">
        <v>373</v>
      </c>
      <c r="F16" s="27" t="s">
        <v>373</v>
      </c>
      <c r="G16" s="35">
        <f aca="true" t="shared" si="0" ref="G16:H18">G17</f>
        <v>27190</v>
      </c>
      <c r="H16" s="35">
        <f t="shared" si="0"/>
        <v>29390</v>
      </c>
      <c r="I16" s="16"/>
      <c r="J16" s="16"/>
    </row>
    <row r="17" spans="1:10" s="14" customFormat="1" ht="60">
      <c r="A17" s="28" t="s">
        <v>20</v>
      </c>
      <c r="B17" s="37" t="s">
        <v>17</v>
      </c>
      <c r="C17" s="38" t="s">
        <v>19</v>
      </c>
      <c r="D17" s="38" t="s">
        <v>21</v>
      </c>
      <c r="E17" s="30" t="s">
        <v>373</v>
      </c>
      <c r="F17" s="27" t="s">
        <v>373</v>
      </c>
      <c r="G17" s="35">
        <f t="shared" si="0"/>
        <v>27190</v>
      </c>
      <c r="H17" s="35">
        <f t="shared" si="0"/>
        <v>29390</v>
      </c>
      <c r="I17" s="16"/>
      <c r="J17" s="16"/>
    </row>
    <row r="18" spans="1:10" s="14" customFormat="1" ht="15">
      <c r="A18" s="28" t="s">
        <v>22</v>
      </c>
      <c r="B18" s="37" t="s">
        <v>17</v>
      </c>
      <c r="C18" s="38" t="s">
        <v>19</v>
      </c>
      <c r="D18" s="38" t="s">
        <v>21</v>
      </c>
      <c r="E18" s="39" t="s">
        <v>23</v>
      </c>
      <c r="F18" s="27" t="s">
        <v>373</v>
      </c>
      <c r="G18" s="35">
        <f t="shared" si="0"/>
        <v>27190</v>
      </c>
      <c r="H18" s="35">
        <f t="shared" si="0"/>
        <v>29390</v>
      </c>
      <c r="I18" s="16"/>
      <c r="J18" s="16"/>
    </row>
    <row r="19" spans="1:10" s="14" customFormat="1" ht="15">
      <c r="A19" s="28" t="s">
        <v>24</v>
      </c>
      <c r="B19" s="37" t="s">
        <v>17</v>
      </c>
      <c r="C19" s="38" t="s">
        <v>19</v>
      </c>
      <c r="D19" s="38" t="s">
        <v>21</v>
      </c>
      <c r="E19" s="39" t="s">
        <v>23</v>
      </c>
      <c r="F19" s="36" t="s">
        <v>25</v>
      </c>
      <c r="G19" s="35">
        <v>27190</v>
      </c>
      <c r="H19" s="35">
        <v>29390</v>
      </c>
      <c r="I19" s="21"/>
      <c r="J19" s="21"/>
    </row>
    <row r="20" spans="1:10" s="14" customFormat="1" ht="60">
      <c r="A20" s="28" t="s">
        <v>26</v>
      </c>
      <c r="B20" s="37" t="s">
        <v>17</v>
      </c>
      <c r="C20" s="38" t="s">
        <v>27</v>
      </c>
      <c r="D20" s="29" t="s">
        <v>373</v>
      </c>
      <c r="E20" s="30" t="s">
        <v>373</v>
      </c>
      <c r="F20" s="27" t="s">
        <v>373</v>
      </c>
      <c r="G20" s="35">
        <f>G21</f>
        <v>18497</v>
      </c>
      <c r="H20" s="35">
        <f>H21</f>
        <v>18497</v>
      </c>
      <c r="I20" s="21"/>
      <c r="J20" s="21"/>
    </row>
    <row r="21" spans="1:10" s="14" customFormat="1" ht="45">
      <c r="A21" s="28" t="s">
        <v>28</v>
      </c>
      <c r="B21" s="37" t="s">
        <v>17</v>
      </c>
      <c r="C21" s="38" t="s">
        <v>27</v>
      </c>
      <c r="D21" s="38" t="s">
        <v>17</v>
      </c>
      <c r="E21" s="30" t="s">
        <v>373</v>
      </c>
      <c r="F21" s="27" t="s">
        <v>373</v>
      </c>
      <c r="G21" s="35">
        <f>G22+G26</f>
        <v>18497</v>
      </c>
      <c r="H21" s="35">
        <f>H22+H26</f>
        <v>18497</v>
      </c>
      <c r="I21" s="21"/>
      <c r="J21" s="21"/>
    </row>
    <row r="22" spans="1:10" s="14" customFormat="1" ht="30">
      <c r="A22" s="28" t="s">
        <v>29</v>
      </c>
      <c r="B22" s="37" t="s">
        <v>17</v>
      </c>
      <c r="C22" s="38" t="s">
        <v>27</v>
      </c>
      <c r="D22" s="38" t="s">
        <v>17</v>
      </c>
      <c r="E22" s="39" t="s">
        <v>30</v>
      </c>
      <c r="F22" s="27" t="s">
        <v>373</v>
      </c>
      <c r="G22" s="35">
        <f>G23+G24+G25</f>
        <v>18201</v>
      </c>
      <c r="H22" s="35">
        <f>H23+H24+H25</f>
        <v>18201</v>
      </c>
      <c r="I22" s="21"/>
      <c r="J22" s="21"/>
    </row>
    <row r="23" spans="1:10" s="13" customFormat="1" ht="60">
      <c r="A23" s="28" t="s">
        <v>31</v>
      </c>
      <c r="B23" s="37" t="s">
        <v>17</v>
      </c>
      <c r="C23" s="38" t="s">
        <v>27</v>
      </c>
      <c r="D23" s="38" t="s">
        <v>17</v>
      </c>
      <c r="E23" s="39" t="s">
        <v>30</v>
      </c>
      <c r="F23" s="36" t="s">
        <v>32</v>
      </c>
      <c r="G23" s="35">
        <v>11991</v>
      </c>
      <c r="H23" s="35">
        <v>11991</v>
      </c>
      <c r="I23" s="16"/>
      <c r="J23" s="16"/>
    </row>
    <row r="24" spans="1:10" s="13" customFormat="1" ht="30">
      <c r="A24" s="28" t="s">
        <v>33</v>
      </c>
      <c r="B24" s="37" t="s">
        <v>17</v>
      </c>
      <c r="C24" s="38" t="s">
        <v>27</v>
      </c>
      <c r="D24" s="38" t="s">
        <v>17</v>
      </c>
      <c r="E24" s="39" t="s">
        <v>30</v>
      </c>
      <c r="F24" s="36" t="s">
        <v>34</v>
      </c>
      <c r="G24" s="35">
        <v>6202</v>
      </c>
      <c r="H24" s="35">
        <v>6202</v>
      </c>
      <c r="I24" s="16"/>
      <c r="J24" s="16"/>
    </row>
    <row r="25" spans="1:10" s="13" customFormat="1" ht="15">
      <c r="A25" s="28" t="s">
        <v>35</v>
      </c>
      <c r="B25" s="37" t="s">
        <v>17</v>
      </c>
      <c r="C25" s="38" t="s">
        <v>27</v>
      </c>
      <c r="D25" s="38" t="s">
        <v>17</v>
      </c>
      <c r="E25" s="39" t="s">
        <v>30</v>
      </c>
      <c r="F25" s="36" t="s">
        <v>36</v>
      </c>
      <c r="G25" s="35">
        <v>8</v>
      </c>
      <c r="H25" s="35">
        <v>8</v>
      </c>
      <c r="I25" s="16"/>
      <c r="J25" s="16"/>
    </row>
    <row r="26" spans="1:10" s="13" customFormat="1" ht="15">
      <c r="A26" s="28" t="s">
        <v>37</v>
      </c>
      <c r="B26" s="37" t="s">
        <v>17</v>
      </c>
      <c r="C26" s="38" t="s">
        <v>27</v>
      </c>
      <c r="D26" s="38" t="s">
        <v>17</v>
      </c>
      <c r="E26" s="39" t="s">
        <v>38</v>
      </c>
      <c r="F26" s="27" t="s">
        <v>373</v>
      </c>
      <c r="G26" s="35">
        <f>G27</f>
        <v>296</v>
      </c>
      <c r="H26" s="35">
        <f>H27</f>
        <v>296</v>
      </c>
      <c r="I26" s="16"/>
      <c r="J26" s="16"/>
    </row>
    <row r="27" spans="1:10" s="14" customFormat="1" ht="15">
      <c r="A27" s="28" t="s">
        <v>39</v>
      </c>
      <c r="B27" s="37" t="s">
        <v>17</v>
      </c>
      <c r="C27" s="38" t="s">
        <v>27</v>
      </c>
      <c r="D27" s="38" t="s">
        <v>17</v>
      </c>
      <c r="E27" s="39" t="s">
        <v>38</v>
      </c>
      <c r="F27" s="36" t="s">
        <v>40</v>
      </c>
      <c r="G27" s="35">
        <v>296</v>
      </c>
      <c r="H27" s="35">
        <v>296</v>
      </c>
      <c r="I27" s="21"/>
      <c r="J27" s="21"/>
    </row>
    <row r="28" spans="1:10" s="14" customFormat="1" ht="60">
      <c r="A28" s="31" t="s">
        <v>41</v>
      </c>
      <c r="B28" s="41" t="s">
        <v>21</v>
      </c>
      <c r="C28" s="32" t="s">
        <v>373</v>
      </c>
      <c r="D28" s="32" t="s">
        <v>373</v>
      </c>
      <c r="E28" s="33" t="s">
        <v>373</v>
      </c>
      <c r="F28" s="34" t="s">
        <v>373</v>
      </c>
      <c r="G28" s="42">
        <f>G29+G38+G42+G46+G50+G54</f>
        <v>53310</v>
      </c>
      <c r="H28" s="42">
        <f>H29+H38+H42+H46+H50+H54</f>
        <v>53310</v>
      </c>
      <c r="I28" s="21"/>
      <c r="J28" s="21"/>
    </row>
    <row r="29" spans="1:8" ht="60">
      <c r="A29" s="28" t="s">
        <v>42</v>
      </c>
      <c r="B29" s="37" t="s">
        <v>21</v>
      </c>
      <c r="C29" s="38" t="s">
        <v>43</v>
      </c>
      <c r="D29" s="29" t="s">
        <v>373</v>
      </c>
      <c r="E29" s="30" t="s">
        <v>373</v>
      </c>
      <c r="F29" s="27" t="s">
        <v>373</v>
      </c>
      <c r="G29" s="35">
        <f>G30+G33</f>
        <v>25380</v>
      </c>
      <c r="H29" s="35">
        <f>H30+H33</f>
        <v>25380</v>
      </c>
    </row>
    <row r="30" spans="1:8" ht="60">
      <c r="A30" s="28" t="s">
        <v>44</v>
      </c>
      <c r="B30" s="37" t="s">
        <v>21</v>
      </c>
      <c r="C30" s="38" t="s">
        <v>43</v>
      </c>
      <c r="D30" s="38" t="s">
        <v>17</v>
      </c>
      <c r="E30" s="30" t="s">
        <v>373</v>
      </c>
      <c r="F30" s="27" t="s">
        <v>373</v>
      </c>
      <c r="G30" s="35">
        <f>G31</f>
        <v>5000</v>
      </c>
      <c r="H30" s="35">
        <f>H31</f>
        <v>5000</v>
      </c>
    </row>
    <row r="31" spans="1:10" s="14" customFormat="1" ht="15">
      <c r="A31" s="28" t="s">
        <v>45</v>
      </c>
      <c r="B31" s="37" t="s">
        <v>21</v>
      </c>
      <c r="C31" s="38" t="s">
        <v>43</v>
      </c>
      <c r="D31" s="38" t="s">
        <v>17</v>
      </c>
      <c r="E31" s="39" t="s">
        <v>46</v>
      </c>
      <c r="F31" s="27" t="s">
        <v>373</v>
      </c>
      <c r="G31" s="35">
        <f>G32</f>
        <v>5000</v>
      </c>
      <c r="H31" s="35">
        <f>H32</f>
        <v>5000</v>
      </c>
      <c r="I31" s="16"/>
      <c r="J31" s="16"/>
    </row>
    <row r="32" spans="1:8" ht="15">
      <c r="A32" s="28" t="s">
        <v>35</v>
      </c>
      <c r="B32" s="37" t="s">
        <v>21</v>
      </c>
      <c r="C32" s="38" t="s">
        <v>43</v>
      </c>
      <c r="D32" s="38" t="s">
        <v>17</v>
      </c>
      <c r="E32" s="39" t="s">
        <v>46</v>
      </c>
      <c r="F32" s="36" t="s">
        <v>36</v>
      </c>
      <c r="G32" s="35">
        <v>5000</v>
      </c>
      <c r="H32" s="35">
        <v>5000</v>
      </c>
    </row>
    <row r="33" spans="1:8" ht="45">
      <c r="A33" s="28" t="s">
        <v>380</v>
      </c>
      <c r="B33" s="37" t="s">
        <v>21</v>
      </c>
      <c r="C33" s="38" t="s">
        <v>43</v>
      </c>
      <c r="D33" s="38" t="s">
        <v>21</v>
      </c>
      <c r="E33" s="30" t="s">
        <v>373</v>
      </c>
      <c r="F33" s="27" t="s">
        <v>373</v>
      </c>
      <c r="G33" s="35">
        <f>G34</f>
        <v>20380</v>
      </c>
      <c r="H33" s="35">
        <f>H34</f>
        <v>20380</v>
      </c>
    </row>
    <row r="34" spans="1:8" ht="15">
      <c r="A34" s="28" t="s">
        <v>47</v>
      </c>
      <c r="B34" s="37" t="s">
        <v>21</v>
      </c>
      <c r="C34" s="38" t="s">
        <v>43</v>
      </c>
      <c r="D34" s="38" t="s">
        <v>21</v>
      </c>
      <c r="E34" s="39" t="s">
        <v>48</v>
      </c>
      <c r="F34" s="27" t="s">
        <v>373</v>
      </c>
      <c r="G34" s="35">
        <f>G35+G36+G37</f>
        <v>20380</v>
      </c>
      <c r="H34" s="35">
        <f>H35+H36+H37</f>
        <v>20380</v>
      </c>
    </row>
    <row r="35" spans="1:8" ht="60">
      <c r="A35" s="28" t="s">
        <v>31</v>
      </c>
      <c r="B35" s="37" t="s">
        <v>21</v>
      </c>
      <c r="C35" s="38" t="s">
        <v>43</v>
      </c>
      <c r="D35" s="38" t="s">
        <v>21</v>
      </c>
      <c r="E35" s="39" t="s">
        <v>48</v>
      </c>
      <c r="F35" s="36" t="s">
        <v>32</v>
      </c>
      <c r="G35" s="35">
        <v>18603</v>
      </c>
      <c r="H35" s="35">
        <v>18603</v>
      </c>
    </row>
    <row r="36" spans="1:10" s="14" customFormat="1" ht="30">
      <c r="A36" s="28" t="s">
        <v>33</v>
      </c>
      <c r="B36" s="37" t="s">
        <v>21</v>
      </c>
      <c r="C36" s="38" t="s">
        <v>43</v>
      </c>
      <c r="D36" s="38" t="s">
        <v>21</v>
      </c>
      <c r="E36" s="39" t="s">
        <v>48</v>
      </c>
      <c r="F36" s="36" t="s">
        <v>34</v>
      </c>
      <c r="G36" s="35">
        <v>1772</v>
      </c>
      <c r="H36" s="35">
        <v>1772</v>
      </c>
      <c r="I36" s="16"/>
      <c r="J36" s="16"/>
    </row>
    <row r="37" spans="1:10" s="13" customFormat="1" ht="15">
      <c r="A37" s="28" t="s">
        <v>35</v>
      </c>
      <c r="B37" s="37" t="s">
        <v>21</v>
      </c>
      <c r="C37" s="38" t="s">
        <v>43</v>
      </c>
      <c r="D37" s="38" t="s">
        <v>21</v>
      </c>
      <c r="E37" s="39" t="s">
        <v>48</v>
      </c>
      <c r="F37" s="36" t="s">
        <v>36</v>
      </c>
      <c r="G37" s="35">
        <v>5</v>
      </c>
      <c r="H37" s="35">
        <v>5</v>
      </c>
      <c r="I37" s="16"/>
      <c r="J37" s="16"/>
    </row>
    <row r="38" spans="1:8" ht="45">
      <c r="A38" s="28" t="s">
        <v>49</v>
      </c>
      <c r="B38" s="37" t="s">
        <v>21</v>
      </c>
      <c r="C38" s="38" t="s">
        <v>13</v>
      </c>
      <c r="D38" s="29" t="s">
        <v>373</v>
      </c>
      <c r="E38" s="30" t="s">
        <v>373</v>
      </c>
      <c r="F38" s="27" t="s">
        <v>373</v>
      </c>
      <c r="G38" s="35">
        <f aca="true" t="shared" si="1" ref="G38:H40">G39</f>
        <v>24324</v>
      </c>
      <c r="H38" s="35">
        <f t="shared" si="1"/>
        <v>24324</v>
      </c>
    </row>
    <row r="39" spans="1:8" ht="45">
      <c r="A39" s="28" t="s">
        <v>50</v>
      </c>
      <c r="B39" s="37" t="s">
        <v>21</v>
      </c>
      <c r="C39" s="38" t="s">
        <v>13</v>
      </c>
      <c r="D39" s="38" t="s">
        <v>21</v>
      </c>
      <c r="E39" s="30" t="s">
        <v>373</v>
      </c>
      <c r="F39" s="27" t="s">
        <v>373</v>
      </c>
      <c r="G39" s="35">
        <f t="shared" si="1"/>
        <v>24324</v>
      </c>
      <c r="H39" s="35">
        <f t="shared" si="1"/>
        <v>24324</v>
      </c>
    </row>
    <row r="40" spans="1:8" ht="30">
      <c r="A40" s="28" t="s">
        <v>51</v>
      </c>
      <c r="B40" s="37" t="s">
        <v>21</v>
      </c>
      <c r="C40" s="38" t="s">
        <v>13</v>
      </c>
      <c r="D40" s="38" t="s">
        <v>21</v>
      </c>
      <c r="E40" s="39" t="s">
        <v>52</v>
      </c>
      <c r="F40" s="27" t="s">
        <v>373</v>
      </c>
      <c r="G40" s="35">
        <f t="shared" si="1"/>
        <v>24324</v>
      </c>
      <c r="H40" s="35">
        <f t="shared" si="1"/>
        <v>24324</v>
      </c>
    </row>
    <row r="41" spans="1:10" s="15" customFormat="1" ht="30">
      <c r="A41" s="28" t="s">
        <v>53</v>
      </c>
      <c r="B41" s="37" t="s">
        <v>21</v>
      </c>
      <c r="C41" s="38" t="s">
        <v>13</v>
      </c>
      <c r="D41" s="38" t="s">
        <v>21</v>
      </c>
      <c r="E41" s="39" t="s">
        <v>52</v>
      </c>
      <c r="F41" s="36" t="s">
        <v>54</v>
      </c>
      <c r="G41" s="35">
        <v>24324</v>
      </c>
      <c r="H41" s="35">
        <v>24324</v>
      </c>
      <c r="I41" s="16"/>
      <c r="J41" s="16"/>
    </row>
    <row r="42" spans="1:8" ht="60">
      <c r="A42" s="28" t="s">
        <v>55</v>
      </c>
      <c r="B42" s="37" t="s">
        <v>21</v>
      </c>
      <c r="C42" s="38" t="s">
        <v>14</v>
      </c>
      <c r="D42" s="29" t="s">
        <v>373</v>
      </c>
      <c r="E42" s="30" t="s">
        <v>373</v>
      </c>
      <c r="F42" s="27" t="s">
        <v>373</v>
      </c>
      <c r="G42" s="35">
        <f aca="true" t="shared" si="2" ref="G42:H44">G43</f>
        <v>300</v>
      </c>
      <c r="H42" s="35">
        <f t="shared" si="2"/>
        <v>300</v>
      </c>
    </row>
    <row r="43" spans="1:10" s="14" customFormat="1" ht="60">
      <c r="A43" s="28" t="s">
        <v>56</v>
      </c>
      <c r="B43" s="37" t="s">
        <v>21</v>
      </c>
      <c r="C43" s="38" t="s">
        <v>14</v>
      </c>
      <c r="D43" s="38" t="s">
        <v>17</v>
      </c>
      <c r="E43" s="30" t="s">
        <v>373</v>
      </c>
      <c r="F43" s="27" t="s">
        <v>373</v>
      </c>
      <c r="G43" s="35">
        <f t="shared" si="2"/>
        <v>300</v>
      </c>
      <c r="H43" s="35">
        <f t="shared" si="2"/>
        <v>300</v>
      </c>
      <c r="I43" s="16"/>
      <c r="J43" s="16"/>
    </row>
    <row r="44" spans="1:10" s="14" customFormat="1" ht="15">
      <c r="A44" s="28" t="s">
        <v>47</v>
      </c>
      <c r="B44" s="37" t="s">
        <v>21</v>
      </c>
      <c r="C44" s="38" t="s">
        <v>14</v>
      </c>
      <c r="D44" s="38" t="s">
        <v>17</v>
      </c>
      <c r="E44" s="39" t="s">
        <v>48</v>
      </c>
      <c r="F44" s="27" t="s">
        <v>373</v>
      </c>
      <c r="G44" s="35">
        <f t="shared" si="2"/>
        <v>300</v>
      </c>
      <c r="H44" s="35">
        <f t="shared" si="2"/>
        <v>300</v>
      </c>
      <c r="I44" s="16"/>
      <c r="J44" s="16"/>
    </row>
    <row r="45" spans="1:10" s="14" customFormat="1" ht="30">
      <c r="A45" s="28" t="s">
        <v>33</v>
      </c>
      <c r="B45" s="37" t="s">
        <v>21</v>
      </c>
      <c r="C45" s="38" t="s">
        <v>14</v>
      </c>
      <c r="D45" s="38" t="s">
        <v>17</v>
      </c>
      <c r="E45" s="39" t="s">
        <v>48</v>
      </c>
      <c r="F45" s="36" t="s">
        <v>34</v>
      </c>
      <c r="G45" s="35">
        <v>300</v>
      </c>
      <c r="H45" s="35">
        <v>300</v>
      </c>
      <c r="I45" s="16"/>
      <c r="J45" s="16"/>
    </row>
    <row r="46" spans="1:10" s="14" customFormat="1" ht="75">
      <c r="A46" s="28" t="s">
        <v>57</v>
      </c>
      <c r="B46" s="37" t="s">
        <v>21</v>
      </c>
      <c r="C46" s="38" t="s">
        <v>19</v>
      </c>
      <c r="D46" s="29" t="s">
        <v>373</v>
      </c>
      <c r="E46" s="30" t="s">
        <v>373</v>
      </c>
      <c r="F46" s="27" t="s">
        <v>373</v>
      </c>
      <c r="G46" s="35">
        <f aca="true" t="shared" si="3" ref="G46:H48">G47</f>
        <v>420</v>
      </c>
      <c r="H46" s="35">
        <f t="shared" si="3"/>
        <v>420</v>
      </c>
      <c r="I46" s="16"/>
      <c r="J46" s="16"/>
    </row>
    <row r="47" spans="1:10" s="14" customFormat="1" ht="45">
      <c r="A47" s="28" t="s">
        <v>58</v>
      </c>
      <c r="B47" s="37" t="s">
        <v>21</v>
      </c>
      <c r="C47" s="38" t="s">
        <v>19</v>
      </c>
      <c r="D47" s="38" t="s">
        <v>17</v>
      </c>
      <c r="E47" s="30" t="s">
        <v>373</v>
      </c>
      <c r="F47" s="27" t="s">
        <v>373</v>
      </c>
      <c r="G47" s="35">
        <f t="shared" si="3"/>
        <v>420</v>
      </c>
      <c r="H47" s="35">
        <f t="shared" si="3"/>
        <v>420</v>
      </c>
      <c r="I47" s="16"/>
      <c r="J47" s="16"/>
    </row>
    <row r="48" spans="1:10" s="14" customFormat="1" ht="15">
      <c r="A48" s="28" t="s">
        <v>47</v>
      </c>
      <c r="B48" s="37" t="s">
        <v>21</v>
      </c>
      <c r="C48" s="38" t="s">
        <v>19</v>
      </c>
      <c r="D48" s="38" t="s">
        <v>17</v>
      </c>
      <c r="E48" s="39" t="s">
        <v>48</v>
      </c>
      <c r="F48" s="27" t="s">
        <v>373</v>
      </c>
      <c r="G48" s="35">
        <f t="shared" si="3"/>
        <v>420</v>
      </c>
      <c r="H48" s="35">
        <f t="shared" si="3"/>
        <v>420</v>
      </c>
      <c r="I48" s="16"/>
      <c r="J48" s="16"/>
    </row>
    <row r="49" spans="1:10" s="13" customFormat="1" ht="30">
      <c r="A49" s="28" t="s">
        <v>33</v>
      </c>
      <c r="B49" s="37" t="s">
        <v>21</v>
      </c>
      <c r="C49" s="38" t="s">
        <v>19</v>
      </c>
      <c r="D49" s="38" t="s">
        <v>17</v>
      </c>
      <c r="E49" s="39" t="s">
        <v>48</v>
      </c>
      <c r="F49" s="36" t="s">
        <v>34</v>
      </c>
      <c r="G49" s="35">
        <v>420</v>
      </c>
      <c r="H49" s="35">
        <v>420</v>
      </c>
      <c r="I49" s="16"/>
      <c r="J49" s="16"/>
    </row>
    <row r="50" spans="1:10" s="14" customFormat="1" ht="30">
      <c r="A50" s="28" t="s">
        <v>59</v>
      </c>
      <c r="B50" s="37" t="s">
        <v>21</v>
      </c>
      <c r="C50" s="38" t="s">
        <v>60</v>
      </c>
      <c r="D50" s="29" t="s">
        <v>373</v>
      </c>
      <c r="E50" s="30" t="s">
        <v>373</v>
      </c>
      <c r="F50" s="27" t="s">
        <v>373</v>
      </c>
      <c r="G50" s="35">
        <f aca="true" t="shared" si="4" ref="G50:H52">G51</f>
        <v>850</v>
      </c>
      <c r="H50" s="35">
        <f t="shared" si="4"/>
        <v>850</v>
      </c>
      <c r="I50" s="21"/>
      <c r="J50" s="21"/>
    </row>
    <row r="51" spans="1:10" s="14" customFormat="1" ht="45">
      <c r="A51" s="28" t="s">
        <v>61</v>
      </c>
      <c r="B51" s="37" t="s">
        <v>21</v>
      </c>
      <c r="C51" s="38" t="s">
        <v>60</v>
      </c>
      <c r="D51" s="38" t="s">
        <v>17</v>
      </c>
      <c r="E51" s="30" t="s">
        <v>373</v>
      </c>
      <c r="F51" s="27" t="s">
        <v>373</v>
      </c>
      <c r="G51" s="35">
        <f t="shared" si="4"/>
        <v>850</v>
      </c>
      <c r="H51" s="35">
        <f t="shared" si="4"/>
        <v>850</v>
      </c>
      <c r="I51" s="21"/>
      <c r="J51" s="21"/>
    </row>
    <row r="52" spans="1:10" s="14" customFormat="1" ht="15">
      <c r="A52" s="28" t="s">
        <v>47</v>
      </c>
      <c r="B52" s="37" t="s">
        <v>21</v>
      </c>
      <c r="C52" s="38" t="s">
        <v>60</v>
      </c>
      <c r="D52" s="38" t="s">
        <v>17</v>
      </c>
      <c r="E52" s="39" t="s">
        <v>48</v>
      </c>
      <c r="F52" s="27" t="s">
        <v>373</v>
      </c>
      <c r="G52" s="35">
        <f t="shared" si="4"/>
        <v>850</v>
      </c>
      <c r="H52" s="35">
        <f t="shared" si="4"/>
        <v>850</v>
      </c>
      <c r="I52" s="21"/>
      <c r="J52" s="21"/>
    </row>
    <row r="53" spans="1:10" s="14" customFormat="1" ht="30">
      <c r="A53" s="28" t="s">
        <v>33</v>
      </c>
      <c r="B53" s="37" t="s">
        <v>21</v>
      </c>
      <c r="C53" s="38" t="s">
        <v>60</v>
      </c>
      <c r="D53" s="38" t="s">
        <v>17</v>
      </c>
      <c r="E53" s="39" t="s">
        <v>48</v>
      </c>
      <c r="F53" s="36" t="s">
        <v>34</v>
      </c>
      <c r="G53" s="35">
        <v>850</v>
      </c>
      <c r="H53" s="35">
        <v>850</v>
      </c>
      <c r="I53" s="21"/>
      <c r="J53" s="21"/>
    </row>
    <row r="54" spans="1:10" s="15" customFormat="1" ht="60">
      <c r="A54" s="28" t="s">
        <v>62</v>
      </c>
      <c r="B54" s="37" t="s">
        <v>21</v>
      </c>
      <c r="C54" s="38" t="s">
        <v>27</v>
      </c>
      <c r="D54" s="29" t="s">
        <v>373</v>
      </c>
      <c r="E54" s="30" t="s">
        <v>373</v>
      </c>
      <c r="F54" s="27" t="s">
        <v>373</v>
      </c>
      <c r="G54" s="35">
        <f>G55</f>
        <v>2036</v>
      </c>
      <c r="H54" s="35">
        <f>H55</f>
        <v>2036</v>
      </c>
      <c r="I54" s="16"/>
      <c r="J54" s="16"/>
    </row>
    <row r="55" spans="1:8" ht="30">
      <c r="A55" s="28" t="s">
        <v>63</v>
      </c>
      <c r="B55" s="37" t="s">
        <v>21</v>
      </c>
      <c r="C55" s="38" t="s">
        <v>27</v>
      </c>
      <c r="D55" s="38" t="s">
        <v>17</v>
      </c>
      <c r="E55" s="30" t="s">
        <v>373</v>
      </c>
      <c r="F55" s="27" t="s">
        <v>373</v>
      </c>
      <c r="G55" s="35">
        <f>G56</f>
        <v>2036</v>
      </c>
      <c r="H55" s="35">
        <f>H56</f>
        <v>2036</v>
      </c>
    </row>
    <row r="56" spans="1:10" s="14" customFormat="1" ht="30">
      <c r="A56" s="28" t="s">
        <v>29</v>
      </c>
      <c r="B56" s="37" t="s">
        <v>21</v>
      </c>
      <c r="C56" s="38" t="s">
        <v>27</v>
      </c>
      <c r="D56" s="38" t="s">
        <v>17</v>
      </c>
      <c r="E56" s="39" t="s">
        <v>30</v>
      </c>
      <c r="F56" s="27" t="s">
        <v>373</v>
      </c>
      <c r="G56" s="35">
        <f>G57+G58</f>
        <v>2036</v>
      </c>
      <c r="H56" s="35">
        <f>H57+H58</f>
        <v>2036</v>
      </c>
      <c r="I56" s="16"/>
      <c r="J56" s="16"/>
    </row>
    <row r="57" spans="1:8" ht="60">
      <c r="A57" s="28" t="s">
        <v>31</v>
      </c>
      <c r="B57" s="37" t="s">
        <v>21</v>
      </c>
      <c r="C57" s="38" t="s">
        <v>27</v>
      </c>
      <c r="D57" s="38" t="s">
        <v>17</v>
      </c>
      <c r="E57" s="39" t="s">
        <v>30</v>
      </c>
      <c r="F57" s="36" t="s">
        <v>32</v>
      </c>
      <c r="G57" s="35">
        <v>1539</v>
      </c>
      <c r="H57" s="35">
        <v>1539</v>
      </c>
    </row>
    <row r="58" spans="1:10" s="14" customFormat="1" ht="30">
      <c r="A58" s="28" t="s">
        <v>33</v>
      </c>
      <c r="B58" s="37" t="s">
        <v>21</v>
      </c>
      <c r="C58" s="38" t="s">
        <v>27</v>
      </c>
      <c r="D58" s="38" t="s">
        <v>17</v>
      </c>
      <c r="E58" s="39" t="s">
        <v>30</v>
      </c>
      <c r="F58" s="36" t="s">
        <v>34</v>
      </c>
      <c r="G58" s="35">
        <v>497</v>
      </c>
      <c r="H58" s="35">
        <v>497</v>
      </c>
      <c r="I58" s="21"/>
      <c r="J58" s="21"/>
    </row>
    <row r="59" spans="1:10" s="14" customFormat="1" ht="45">
      <c r="A59" s="31" t="s">
        <v>64</v>
      </c>
      <c r="B59" s="41" t="s">
        <v>65</v>
      </c>
      <c r="C59" s="32" t="s">
        <v>373</v>
      </c>
      <c r="D59" s="32" t="s">
        <v>373</v>
      </c>
      <c r="E59" s="33" t="s">
        <v>373</v>
      </c>
      <c r="F59" s="34" t="s">
        <v>373</v>
      </c>
      <c r="G59" s="42">
        <f>G60+G67+G82</f>
        <v>264291</v>
      </c>
      <c r="H59" s="42">
        <f>H60+H67+H82</f>
        <v>276433</v>
      </c>
      <c r="I59" s="21"/>
      <c r="J59" s="21"/>
    </row>
    <row r="60" spans="1:8" ht="45">
      <c r="A60" s="28" t="s">
        <v>66</v>
      </c>
      <c r="B60" s="37" t="s">
        <v>65</v>
      </c>
      <c r="C60" s="38" t="s">
        <v>43</v>
      </c>
      <c r="D60" s="29" t="s">
        <v>373</v>
      </c>
      <c r="E60" s="30" t="s">
        <v>373</v>
      </c>
      <c r="F60" s="27" t="s">
        <v>373</v>
      </c>
      <c r="G60" s="35">
        <f>G61+G64</f>
        <v>72000</v>
      </c>
      <c r="H60" s="35">
        <f>H61+H64</f>
        <v>72000</v>
      </c>
    </row>
    <row r="61" spans="1:8" ht="30">
      <c r="A61" s="28" t="s">
        <v>67</v>
      </c>
      <c r="B61" s="37" t="s">
        <v>65</v>
      </c>
      <c r="C61" s="38" t="s">
        <v>43</v>
      </c>
      <c r="D61" s="38" t="s">
        <v>17</v>
      </c>
      <c r="E61" s="30" t="s">
        <v>373</v>
      </c>
      <c r="F61" s="27" t="s">
        <v>373</v>
      </c>
      <c r="G61" s="35">
        <f>G62</f>
        <v>2000</v>
      </c>
      <c r="H61" s="35">
        <f>H62</f>
        <v>2000</v>
      </c>
    </row>
    <row r="62" spans="1:8" ht="30">
      <c r="A62" s="28" t="s">
        <v>68</v>
      </c>
      <c r="B62" s="37" t="s">
        <v>65</v>
      </c>
      <c r="C62" s="38" t="s">
        <v>43</v>
      </c>
      <c r="D62" s="38" t="s">
        <v>17</v>
      </c>
      <c r="E62" s="39" t="s">
        <v>69</v>
      </c>
      <c r="F62" s="27" t="s">
        <v>373</v>
      </c>
      <c r="G62" s="35">
        <f>G63</f>
        <v>2000</v>
      </c>
      <c r="H62" s="35">
        <f>H63</f>
        <v>2000</v>
      </c>
    </row>
    <row r="63" spans="1:8" ht="30">
      <c r="A63" s="28" t="s">
        <v>33</v>
      </c>
      <c r="B63" s="37" t="s">
        <v>65</v>
      </c>
      <c r="C63" s="38" t="s">
        <v>43</v>
      </c>
      <c r="D63" s="38" t="s">
        <v>17</v>
      </c>
      <c r="E63" s="39" t="s">
        <v>69</v>
      </c>
      <c r="F63" s="36" t="s">
        <v>34</v>
      </c>
      <c r="G63" s="35">
        <v>2000</v>
      </c>
      <c r="H63" s="35">
        <v>2000</v>
      </c>
    </row>
    <row r="64" spans="1:8" ht="30">
      <c r="A64" s="28" t="s">
        <v>70</v>
      </c>
      <c r="B64" s="37" t="s">
        <v>65</v>
      </c>
      <c r="C64" s="38" t="s">
        <v>43</v>
      </c>
      <c r="D64" s="38" t="s">
        <v>21</v>
      </c>
      <c r="E64" s="30" t="s">
        <v>373</v>
      </c>
      <c r="F64" s="27" t="s">
        <v>373</v>
      </c>
      <c r="G64" s="35">
        <f>G65</f>
        <v>70000</v>
      </c>
      <c r="H64" s="35">
        <f>H65</f>
        <v>70000</v>
      </c>
    </row>
    <row r="65" spans="1:8" ht="15">
      <c r="A65" s="28" t="s">
        <v>71</v>
      </c>
      <c r="B65" s="37" t="s">
        <v>65</v>
      </c>
      <c r="C65" s="38" t="s">
        <v>43</v>
      </c>
      <c r="D65" s="38" t="s">
        <v>21</v>
      </c>
      <c r="E65" s="39" t="s">
        <v>72</v>
      </c>
      <c r="F65" s="27" t="s">
        <v>373</v>
      </c>
      <c r="G65" s="35">
        <f>G66</f>
        <v>70000</v>
      </c>
      <c r="H65" s="35">
        <f>H66</f>
        <v>70000</v>
      </c>
    </row>
    <row r="66" spans="1:8" ht="15">
      <c r="A66" s="28" t="s">
        <v>35</v>
      </c>
      <c r="B66" s="37" t="s">
        <v>65</v>
      </c>
      <c r="C66" s="38" t="s">
        <v>43</v>
      </c>
      <c r="D66" s="38" t="s">
        <v>21</v>
      </c>
      <c r="E66" s="39" t="s">
        <v>72</v>
      </c>
      <c r="F66" s="36" t="s">
        <v>36</v>
      </c>
      <c r="G66" s="35">
        <v>70000</v>
      </c>
      <c r="H66" s="35">
        <v>70000</v>
      </c>
    </row>
    <row r="67" spans="1:8" ht="45">
      <c r="A67" s="28" t="s">
        <v>73</v>
      </c>
      <c r="B67" s="37" t="s">
        <v>65</v>
      </c>
      <c r="C67" s="38" t="s">
        <v>13</v>
      </c>
      <c r="D67" s="29" t="s">
        <v>373</v>
      </c>
      <c r="E67" s="30" t="s">
        <v>373</v>
      </c>
      <c r="F67" s="27" t="s">
        <v>373</v>
      </c>
      <c r="G67" s="35">
        <f>G68+G75</f>
        <v>187139</v>
      </c>
      <c r="H67" s="35">
        <f>H68+H75</f>
        <v>199281</v>
      </c>
    </row>
    <row r="68" spans="1:8" ht="45">
      <c r="A68" s="28" t="s">
        <v>74</v>
      </c>
      <c r="B68" s="37" t="s">
        <v>65</v>
      </c>
      <c r="C68" s="38" t="s">
        <v>13</v>
      </c>
      <c r="D68" s="38" t="s">
        <v>17</v>
      </c>
      <c r="E68" s="30" t="s">
        <v>373</v>
      </c>
      <c r="F68" s="27" t="s">
        <v>373</v>
      </c>
      <c r="G68" s="35">
        <f>G69+G72</f>
        <v>65328</v>
      </c>
      <c r="H68" s="35">
        <f>H69+H72</f>
        <v>80470</v>
      </c>
    </row>
    <row r="69" spans="1:8" ht="15">
      <c r="A69" s="28" t="s">
        <v>75</v>
      </c>
      <c r="B69" s="37" t="s">
        <v>65</v>
      </c>
      <c r="C69" s="38" t="s">
        <v>13</v>
      </c>
      <c r="D69" s="38" t="s">
        <v>17</v>
      </c>
      <c r="E69" s="39" t="s">
        <v>76</v>
      </c>
      <c r="F69" s="27" t="s">
        <v>373</v>
      </c>
      <c r="G69" s="35">
        <f>G70+G71</f>
        <v>33014</v>
      </c>
      <c r="H69" s="35">
        <f>H70+H71</f>
        <v>53390</v>
      </c>
    </row>
    <row r="70" spans="1:8" ht="30">
      <c r="A70" s="28" t="s">
        <v>33</v>
      </c>
      <c r="B70" s="37" t="s">
        <v>65</v>
      </c>
      <c r="C70" s="38" t="s">
        <v>13</v>
      </c>
      <c r="D70" s="38" t="s">
        <v>17</v>
      </c>
      <c r="E70" s="39" t="s">
        <v>76</v>
      </c>
      <c r="F70" s="36" t="s">
        <v>34</v>
      </c>
      <c r="G70" s="35">
        <v>22558</v>
      </c>
      <c r="H70" s="35">
        <v>11033</v>
      </c>
    </row>
    <row r="71" spans="1:8" ht="30">
      <c r="A71" s="28" t="s">
        <v>77</v>
      </c>
      <c r="B71" s="37" t="s">
        <v>65</v>
      </c>
      <c r="C71" s="38" t="s">
        <v>13</v>
      </c>
      <c r="D71" s="38" t="s">
        <v>17</v>
      </c>
      <c r="E71" s="39" t="s">
        <v>76</v>
      </c>
      <c r="F71" s="36" t="s">
        <v>78</v>
      </c>
      <c r="G71" s="35">
        <v>10456</v>
      </c>
      <c r="H71" s="35">
        <v>42357</v>
      </c>
    </row>
    <row r="72" spans="1:10" s="14" customFormat="1" ht="45">
      <c r="A72" s="28" t="s">
        <v>79</v>
      </c>
      <c r="B72" s="37" t="s">
        <v>65</v>
      </c>
      <c r="C72" s="38" t="s">
        <v>13</v>
      </c>
      <c r="D72" s="38" t="s">
        <v>17</v>
      </c>
      <c r="E72" s="39" t="s">
        <v>80</v>
      </c>
      <c r="F72" s="27" t="s">
        <v>373</v>
      </c>
      <c r="G72" s="35">
        <f>G73+G74</f>
        <v>32314</v>
      </c>
      <c r="H72" s="35">
        <f>H73+H74</f>
        <v>27080</v>
      </c>
      <c r="I72" s="21"/>
      <c r="J72" s="21"/>
    </row>
    <row r="73" spans="1:8" ht="30">
      <c r="A73" s="28" t="s">
        <v>33</v>
      </c>
      <c r="B73" s="37" t="s">
        <v>65</v>
      </c>
      <c r="C73" s="38" t="s">
        <v>13</v>
      </c>
      <c r="D73" s="38" t="s">
        <v>17</v>
      </c>
      <c r="E73" s="39" t="s">
        <v>80</v>
      </c>
      <c r="F73" s="36" t="s">
        <v>34</v>
      </c>
      <c r="G73" s="35">
        <v>24844</v>
      </c>
      <c r="H73" s="35">
        <v>27080</v>
      </c>
    </row>
    <row r="74" spans="1:8" ht="30">
      <c r="A74" s="28" t="s">
        <v>77</v>
      </c>
      <c r="B74" s="37" t="s">
        <v>65</v>
      </c>
      <c r="C74" s="38" t="s">
        <v>13</v>
      </c>
      <c r="D74" s="38" t="s">
        <v>17</v>
      </c>
      <c r="E74" s="39" t="s">
        <v>80</v>
      </c>
      <c r="F74" s="36" t="s">
        <v>78</v>
      </c>
      <c r="G74" s="35">
        <v>7470</v>
      </c>
      <c r="H74" s="35">
        <v>0</v>
      </c>
    </row>
    <row r="75" spans="1:10" s="14" customFormat="1" ht="60">
      <c r="A75" s="28" t="s">
        <v>81</v>
      </c>
      <c r="B75" s="37" t="s">
        <v>65</v>
      </c>
      <c r="C75" s="38" t="s">
        <v>13</v>
      </c>
      <c r="D75" s="38" t="s">
        <v>82</v>
      </c>
      <c r="E75" s="30" t="s">
        <v>373</v>
      </c>
      <c r="F75" s="27" t="s">
        <v>373</v>
      </c>
      <c r="G75" s="35">
        <f>G76+G79</f>
        <v>121811</v>
      </c>
      <c r="H75" s="35">
        <f>H76+H79</f>
        <v>118811</v>
      </c>
      <c r="I75" s="21"/>
      <c r="J75" s="21"/>
    </row>
    <row r="76" spans="1:8" ht="45">
      <c r="A76" s="28" t="s">
        <v>83</v>
      </c>
      <c r="B76" s="37" t="s">
        <v>65</v>
      </c>
      <c r="C76" s="38" t="s">
        <v>13</v>
      </c>
      <c r="D76" s="38" t="s">
        <v>82</v>
      </c>
      <c r="E76" s="39" t="s">
        <v>84</v>
      </c>
      <c r="F76" s="27" t="s">
        <v>373</v>
      </c>
      <c r="G76" s="35">
        <f>G77+G78</f>
        <v>104000</v>
      </c>
      <c r="H76" s="35">
        <f>H77+H78</f>
        <v>0</v>
      </c>
    </row>
    <row r="77" spans="1:8" ht="30">
      <c r="A77" s="28" t="s">
        <v>33</v>
      </c>
      <c r="B77" s="37" t="s">
        <v>65</v>
      </c>
      <c r="C77" s="38" t="s">
        <v>13</v>
      </c>
      <c r="D77" s="38" t="s">
        <v>82</v>
      </c>
      <c r="E77" s="39" t="s">
        <v>84</v>
      </c>
      <c r="F77" s="36" t="s">
        <v>34</v>
      </c>
      <c r="G77" s="35">
        <v>44000</v>
      </c>
      <c r="H77" s="35">
        <v>0</v>
      </c>
    </row>
    <row r="78" spans="1:8" ht="30">
      <c r="A78" s="28" t="s">
        <v>77</v>
      </c>
      <c r="B78" s="37" t="s">
        <v>65</v>
      </c>
      <c r="C78" s="38" t="s">
        <v>13</v>
      </c>
      <c r="D78" s="38" t="s">
        <v>82</v>
      </c>
      <c r="E78" s="39" t="s">
        <v>84</v>
      </c>
      <c r="F78" s="36" t="s">
        <v>78</v>
      </c>
      <c r="G78" s="35">
        <v>60000</v>
      </c>
      <c r="H78" s="35">
        <v>0</v>
      </c>
    </row>
    <row r="79" spans="1:10" s="15" customFormat="1" ht="45">
      <c r="A79" s="28" t="s">
        <v>85</v>
      </c>
      <c r="B79" s="37" t="s">
        <v>65</v>
      </c>
      <c r="C79" s="38" t="s">
        <v>13</v>
      </c>
      <c r="D79" s="38" t="s">
        <v>82</v>
      </c>
      <c r="E79" s="39" t="s">
        <v>86</v>
      </c>
      <c r="F79" s="27" t="s">
        <v>373</v>
      </c>
      <c r="G79" s="35">
        <f>G80+G81</f>
        <v>17811</v>
      </c>
      <c r="H79" s="35">
        <f>H80+H81</f>
        <v>118811</v>
      </c>
      <c r="I79" s="16"/>
      <c r="J79" s="16"/>
    </row>
    <row r="80" spans="1:8" ht="30">
      <c r="A80" s="28" t="s">
        <v>33</v>
      </c>
      <c r="B80" s="37" t="s">
        <v>65</v>
      </c>
      <c r="C80" s="38" t="s">
        <v>13</v>
      </c>
      <c r="D80" s="38" t="s">
        <v>82</v>
      </c>
      <c r="E80" s="39" t="s">
        <v>86</v>
      </c>
      <c r="F80" s="36" t="s">
        <v>34</v>
      </c>
      <c r="G80" s="35">
        <v>7306</v>
      </c>
      <c r="H80" s="35">
        <v>116900</v>
      </c>
    </row>
    <row r="81" spans="1:8" ht="30">
      <c r="A81" s="28" t="s">
        <v>77</v>
      </c>
      <c r="B81" s="37" t="s">
        <v>65</v>
      </c>
      <c r="C81" s="38" t="s">
        <v>13</v>
      </c>
      <c r="D81" s="38" t="s">
        <v>82</v>
      </c>
      <c r="E81" s="39" t="s">
        <v>86</v>
      </c>
      <c r="F81" s="36" t="s">
        <v>78</v>
      </c>
      <c r="G81" s="35">
        <v>10505</v>
      </c>
      <c r="H81" s="35">
        <v>1911</v>
      </c>
    </row>
    <row r="82" spans="1:8" ht="45">
      <c r="A82" s="28" t="s">
        <v>87</v>
      </c>
      <c r="B82" s="37" t="s">
        <v>65</v>
      </c>
      <c r="C82" s="38" t="s">
        <v>27</v>
      </c>
      <c r="D82" s="29" t="s">
        <v>373</v>
      </c>
      <c r="E82" s="30" t="s">
        <v>373</v>
      </c>
      <c r="F82" s="27" t="s">
        <v>373</v>
      </c>
      <c r="G82" s="35">
        <f>G83+G87</f>
        <v>5152</v>
      </c>
      <c r="H82" s="35">
        <f>H83+H87</f>
        <v>5152</v>
      </c>
    </row>
    <row r="83" spans="1:10" s="14" customFormat="1" ht="30">
      <c r="A83" s="28" t="s">
        <v>63</v>
      </c>
      <c r="B83" s="37" t="s">
        <v>65</v>
      </c>
      <c r="C83" s="38" t="s">
        <v>27</v>
      </c>
      <c r="D83" s="38" t="s">
        <v>17</v>
      </c>
      <c r="E83" s="30" t="s">
        <v>373</v>
      </c>
      <c r="F83" s="27" t="s">
        <v>373</v>
      </c>
      <c r="G83" s="35">
        <f>G84</f>
        <v>2973</v>
      </c>
      <c r="H83" s="35">
        <f>H84</f>
        <v>2973</v>
      </c>
      <c r="I83" s="21"/>
      <c r="J83" s="21"/>
    </row>
    <row r="84" spans="1:8" ht="30">
      <c r="A84" s="28" t="s">
        <v>29</v>
      </c>
      <c r="B84" s="37" t="s">
        <v>65</v>
      </c>
      <c r="C84" s="38" t="s">
        <v>27</v>
      </c>
      <c r="D84" s="38" t="s">
        <v>17</v>
      </c>
      <c r="E84" s="39" t="s">
        <v>30</v>
      </c>
      <c r="F84" s="27" t="s">
        <v>373</v>
      </c>
      <c r="G84" s="35">
        <f>G85+G86</f>
        <v>2973</v>
      </c>
      <c r="H84" s="35">
        <f>H85+H86</f>
        <v>2973</v>
      </c>
    </row>
    <row r="85" spans="1:8" ht="60">
      <c r="A85" s="28" t="s">
        <v>31</v>
      </c>
      <c r="B85" s="37" t="s">
        <v>65</v>
      </c>
      <c r="C85" s="38" t="s">
        <v>27</v>
      </c>
      <c r="D85" s="38" t="s">
        <v>17</v>
      </c>
      <c r="E85" s="39" t="s">
        <v>30</v>
      </c>
      <c r="F85" s="36" t="s">
        <v>32</v>
      </c>
      <c r="G85" s="35">
        <v>2271</v>
      </c>
      <c r="H85" s="35">
        <v>2271</v>
      </c>
    </row>
    <row r="86" spans="1:8" ht="30">
      <c r="A86" s="28" t="s">
        <v>33</v>
      </c>
      <c r="B86" s="37" t="s">
        <v>65</v>
      </c>
      <c r="C86" s="38" t="s">
        <v>27</v>
      </c>
      <c r="D86" s="38" t="s">
        <v>17</v>
      </c>
      <c r="E86" s="39" t="s">
        <v>30</v>
      </c>
      <c r="F86" s="36" t="s">
        <v>34</v>
      </c>
      <c r="G86" s="35">
        <v>702</v>
      </c>
      <c r="H86" s="35">
        <v>702</v>
      </c>
    </row>
    <row r="87" spans="1:8" ht="30">
      <c r="A87" s="28" t="s">
        <v>88</v>
      </c>
      <c r="B87" s="37" t="s">
        <v>65</v>
      </c>
      <c r="C87" s="38" t="s">
        <v>27</v>
      </c>
      <c r="D87" s="38" t="s">
        <v>21</v>
      </c>
      <c r="E87" s="30" t="s">
        <v>373</v>
      </c>
      <c r="F87" s="27" t="s">
        <v>373</v>
      </c>
      <c r="G87" s="35">
        <f>G88</f>
        <v>2179</v>
      </c>
      <c r="H87" s="35">
        <f>H88</f>
        <v>2179</v>
      </c>
    </row>
    <row r="88" spans="1:10" s="14" customFormat="1" ht="15">
      <c r="A88" s="28" t="s">
        <v>89</v>
      </c>
      <c r="B88" s="37" t="s">
        <v>65</v>
      </c>
      <c r="C88" s="38" t="s">
        <v>27</v>
      </c>
      <c r="D88" s="38" t="s">
        <v>21</v>
      </c>
      <c r="E88" s="39" t="s">
        <v>90</v>
      </c>
      <c r="F88" s="27" t="s">
        <v>373</v>
      </c>
      <c r="G88" s="35">
        <f>G89+G90+G91</f>
        <v>2179</v>
      </c>
      <c r="H88" s="35">
        <f>H89+H90+H91</f>
        <v>2179</v>
      </c>
      <c r="I88" s="21"/>
      <c r="J88" s="21"/>
    </row>
    <row r="89" spans="1:8" ht="60">
      <c r="A89" s="28" t="s">
        <v>31</v>
      </c>
      <c r="B89" s="37" t="s">
        <v>65</v>
      </c>
      <c r="C89" s="38" t="s">
        <v>27</v>
      </c>
      <c r="D89" s="38" t="s">
        <v>21</v>
      </c>
      <c r="E89" s="39" t="s">
        <v>90</v>
      </c>
      <c r="F89" s="36" t="s">
        <v>32</v>
      </c>
      <c r="G89" s="35">
        <v>313</v>
      </c>
      <c r="H89" s="35">
        <v>313</v>
      </c>
    </row>
    <row r="90" spans="1:8" ht="30">
      <c r="A90" s="28" t="s">
        <v>33</v>
      </c>
      <c r="B90" s="37" t="s">
        <v>65</v>
      </c>
      <c r="C90" s="38" t="s">
        <v>27</v>
      </c>
      <c r="D90" s="38" t="s">
        <v>21</v>
      </c>
      <c r="E90" s="39" t="s">
        <v>90</v>
      </c>
      <c r="F90" s="36" t="s">
        <v>34</v>
      </c>
      <c r="G90" s="35">
        <v>499</v>
      </c>
      <c r="H90" s="35">
        <v>499</v>
      </c>
    </row>
    <row r="91" spans="1:8" ht="15">
      <c r="A91" s="28" t="s">
        <v>35</v>
      </c>
      <c r="B91" s="37" t="s">
        <v>65</v>
      </c>
      <c r="C91" s="38" t="s">
        <v>27</v>
      </c>
      <c r="D91" s="38" t="s">
        <v>21</v>
      </c>
      <c r="E91" s="39" t="s">
        <v>90</v>
      </c>
      <c r="F91" s="36" t="s">
        <v>36</v>
      </c>
      <c r="G91" s="35">
        <v>1367</v>
      </c>
      <c r="H91" s="35">
        <v>1367</v>
      </c>
    </row>
    <row r="92" spans="1:10" s="14" customFormat="1" ht="45">
      <c r="A92" s="31" t="s">
        <v>383</v>
      </c>
      <c r="B92" s="41" t="s">
        <v>133</v>
      </c>
      <c r="C92" s="32" t="s">
        <v>373</v>
      </c>
      <c r="D92" s="32" t="s">
        <v>373</v>
      </c>
      <c r="E92" s="33" t="s">
        <v>373</v>
      </c>
      <c r="F92" s="34" t="s">
        <v>373</v>
      </c>
      <c r="G92" s="42">
        <f aca="true" t="shared" si="5" ref="G92:H95">G93</f>
        <v>4000</v>
      </c>
      <c r="H92" s="42">
        <f t="shared" si="5"/>
        <v>4000</v>
      </c>
      <c r="I92" s="21"/>
      <c r="J92" s="21"/>
    </row>
    <row r="93" spans="1:8" ht="60">
      <c r="A93" s="28" t="s">
        <v>384</v>
      </c>
      <c r="B93" s="37" t="s">
        <v>133</v>
      </c>
      <c r="C93" s="38" t="s">
        <v>43</v>
      </c>
      <c r="D93" s="29" t="s">
        <v>373</v>
      </c>
      <c r="E93" s="30" t="s">
        <v>373</v>
      </c>
      <c r="F93" s="27" t="s">
        <v>373</v>
      </c>
      <c r="G93" s="35">
        <f t="shared" si="5"/>
        <v>4000</v>
      </c>
      <c r="H93" s="35">
        <f t="shared" si="5"/>
        <v>4000</v>
      </c>
    </row>
    <row r="94" spans="1:8" ht="60">
      <c r="A94" s="28" t="s">
        <v>385</v>
      </c>
      <c r="B94" s="37" t="s">
        <v>133</v>
      </c>
      <c r="C94" s="38" t="s">
        <v>43</v>
      </c>
      <c r="D94" s="38" t="s">
        <v>17</v>
      </c>
      <c r="E94" s="30" t="s">
        <v>373</v>
      </c>
      <c r="F94" s="27" t="s">
        <v>373</v>
      </c>
      <c r="G94" s="35">
        <f t="shared" si="5"/>
        <v>4000</v>
      </c>
      <c r="H94" s="35">
        <f t="shared" si="5"/>
        <v>4000</v>
      </c>
    </row>
    <row r="95" spans="1:8" ht="45">
      <c r="A95" s="28" t="s">
        <v>386</v>
      </c>
      <c r="B95" s="37" t="s">
        <v>133</v>
      </c>
      <c r="C95" s="38" t="s">
        <v>43</v>
      </c>
      <c r="D95" s="38" t="s">
        <v>17</v>
      </c>
      <c r="E95" s="39" t="s">
        <v>387</v>
      </c>
      <c r="F95" s="27" t="s">
        <v>373</v>
      </c>
      <c r="G95" s="35">
        <f t="shared" si="5"/>
        <v>4000</v>
      </c>
      <c r="H95" s="35">
        <f t="shared" si="5"/>
        <v>4000</v>
      </c>
    </row>
    <row r="96" spans="1:8" ht="15">
      <c r="A96" s="28" t="s">
        <v>35</v>
      </c>
      <c r="B96" s="37" t="s">
        <v>133</v>
      </c>
      <c r="C96" s="38" t="s">
        <v>43</v>
      </c>
      <c r="D96" s="38" t="s">
        <v>17</v>
      </c>
      <c r="E96" s="39" t="s">
        <v>387</v>
      </c>
      <c r="F96" s="36" t="s">
        <v>36</v>
      </c>
      <c r="G96" s="35">
        <v>4000</v>
      </c>
      <c r="H96" s="35">
        <v>4000</v>
      </c>
    </row>
    <row r="97" spans="1:10" s="14" customFormat="1" ht="45">
      <c r="A97" s="31" t="s">
        <v>91</v>
      </c>
      <c r="B97" s="41" t="s">
        <v>92</v>
      </c>
      <c r="C97" s="32" t="s">
        <v>373</v>
      </c>
      <c r="D97" s="32" t="s">
        <v>373</v>
      </c>
      <c r="E97" s="33" t="s">
        <v>373</v>
      </c>
      <c r="F97" s="34" t="s">
        <v>373</v>
      </c>
      <c r="G97" s="42">
        <f>G98+G106+G115+G119+G123</f>
        <v>166564.3</v>
      </c>
      <c r="H97" s="42">
        <f>H98+H106+H115+H119+H123</f>
        <v>163890</v>
      </c>
      <c r="I97" s="21"/>
      <c r="J97" s="21"/>
    </row>
    <row r="98" spans="1:8" ht="60">
      <c r="A98" s="28" t="s">
        <v>93</v>
      </c>
      <c r="B98" s="37" t="s">
        <v>92</v>
      </c>
      <c r="C98" s="38" t="s">
        <v>43</v>
      </c>
      <c r="D98" s="29" t="s">
        <v>373</v>
      </c>
      <c r="E98" s="30" t="s">
        <v>373</v>
      </c>
      <c r="F98" s="27" t="s">
        <v>373</v>
      </c>
      <c r="G98" s="35">
        <f>G99+G103</f>
        <v>13406</v>
      </c>
      <c r="H98" s="35">
        <f>H99+H103</f>
        <v>13560</v>
      </c>
    </row>
    <row r="99" spans="1:8" ht="45">
      <c r="A99" s="28" t="s">
        <v>94</v>
      </c>
      <c r="B99" s="37" t="s">
        <v>92</v>
      </c>
      <c r="C99" s="38" t="s">
        <v>43</v>
      </c>
      <c r="D99" s="38" t="s">
        <v>17</v>
      </c>
      <c r="E99" s="30" t="s">
        <v>373</v>
      </c>
      <c r="F99" s="27" t="s">
        <v>373</v>
      </c>
      <c r="G99" s="35">
        <f>G100</f>
        <v>7796</v>
      </c>
      <c r="H99" s="35">
        <f>H100</f>
        <v>7950</v>
      </c>
    </row>
    <row r="100" spans="1:8" ht="15">
      <c r="A100" s="28" t="s">
        <v>95</v>
      </c>
      <c r="B100" s="37" t="s">
        <v>92</v>
      </c>
      <c r="C100" s="38" t="s">
        <v>43</v>
      </c>
      <c r="D100" s="38" t="s">
        <v>17</v>
      </c>
      <c r="E100" s="39" t="s">
        <v>96</v>
      </c>
      <c r="F100" s="27" t="s">
        <v>373</v>
      </c>
      <c r="G100" s="35">
        <f>G101+G102</f>
        <v>7796</v>
      </c>
      <c r="H100" s="35">
        <f>H101+H102</f>
        <v>7950</v>
      </c>
    </row>
    <row r="101" spans="1:10" s="14" customFormat="1" ht="30">
      <c r="A101" s="28" t="s">
        <v>33</v>
      </c>
      <c r="B101" s="37" t="s">
        <v>92</v>
      </c>
      <c r="C101" s="38" t="s">
        <v>43</v>
      </c>
      <c r="D101" s="38" t="s">
        <v>17</v>
      </c>
      <c r="E101" s="39" t="s">
        <v>96</v>
      </c>
      <c r="F101" s="36" t="s">
        <v>34</v>
      </c>
      <c r="G101" s="35">
        <v>4950</v>
      </c>
      <c r="H101" s="35">
        <v>4950</v>
      </c>
      <c r="I101" s="21"/>
      <c r="J101" s="21"/>
    </row>
    <row r="102" spans="1:10" s="14" customFormat="1" ht="15">
      <c r="A102" s="28" t="s">
        <v>35</v>
      </c>
      <c r="B102" s="37" t="s">
        <v>92</v>
      </c>
      <c r="C102" s="38" t="s">
        <v>43</v>
      </c>
      <c r="D102" s="38" t="s">
        <v>17</v>
      </c>
      <c r="E102" s="39" t="s">
        <v>96</v>
      </c>
      <c r="F102" s="36" t="s">
        <v>36</v>
      </c>
      <c r="G102" s="35">
        <v>2846</v>
      </c>
      <c r="H102" s="35">
        <v>3000</v>
      </c>
      <c r="I102" s="21"/>
      <c r="J102" s="21"/>
    </row>
    <row r="103" spans="1:8" ht="45">
      <c r="A103" s="28" t="s">
        <v>97</v>
      </c>
      <c r="B103" s="37" t="s">
        <v>92</v>
      </c>
      <c r="C103" s="38" t="s">
        <v>43</v>
      </c>
      <c r="D103" s="38" t="s">
        <v>21</v>
      </c>
      <c r="E103" s="30" t="s">
        <v>373</v>
      </c>
      <c r="F103" s="27" t="s">
        <v>373</v>
      </c>
      <c r="G103" s="35">
        <f>G104</f>
        <v>5610</v>
      </c>
      <c r="H103" s="35">
        <f>H104</f>
        <v>5610</v>
      </c>
    </row>
    <row r="104" spans="1:8" ht="45">
      <c r="A104" s="28" t="s">
        <v>98</v>
      </c>
      <c r="B104" s="37" t="s">
        <v>92</v>
      </c>
      <c r="C104" s="38" t="s">
        <v>43</v>
      </c>
      <c r="D104" s="38" t="s">
        <v>21</v>
      </c>
      <c r="E104" s="39" t="s">
        <v>99</v>
      </c>
      <c r="F104" s="27" t="s">
        <v>373</v>
      </c>
      <c r="G104" s="35">
        <f>G105</f>
        <v>5610</v>
      </c>
      <c r="H104" s="35">
        <f>H105</f>
        <v>5610</v>
      </c>
    </row>
    <row r="105" spans="1:8" ht="30">
      <c r="A105" s="28" t="s">
        <v>33</v>
      </c>
      <c r="B105" s="37" t="s">
        <v>92</v>
      </c>
      <c r="C105" s="38" t="s">
        <v>43</v>
      </c>
      <c r="D105" s="38" t="s">
        <v>21</v>
      </c>
      <c r="E105" s="39" t="s">
        <v>99</v>
      </c>
      <c r="F105" s="36" t="s">
        <v>34</v>
      </c>
      <c r="G105" s="35">
        <v>5610</v>
      </c>
      <c r="H105" s="35">
        <v>5610</v>
      </c>
    </row>
    <row r="106" spans="1:8" ht="45">
      <c r="A106" s="28" t="s">
        <v>100</v>
      </c>
      <c r="B106" s="37" t="s">
        <v>92</v>
      </c>
      <c r="C106" s="38" t="s">
        <v>13</v>
      </c>
      <c r="D106" s="29" t="s">
        <v>373</v>
      </c>
      <c r="E106" s="30" t="s">
        <v>373</v>
      </c>
      <c r="F106" s="27" t="s">
        <v>373</v>
      </c>
      <c r="G106" s="35">
        <f>G107+G112</f>
        <v>120878</v>
      </c>
      <c r="H106" s="35">
        <f>H107+H112</f>
        <v>112078</v>
      </c>
    </row>
    <row r="107" spans="1:8" ht="30">
      <c r="A107" s="28" t="s">
        <v>101</v>
      </c>
      <c r="B107" s="37" t="s">
        <v>92</v>
      </c>
      <c r="C107" s="38" t="s">
        <v>13</v>
      </c>
      <c r="D107" s="38" t="s">
        <v>17</v>
      </c>
      <c r="E107" s="30" t="s">
        <v>373</v>
      </c>
      <c r="F107" s="27" t="s">
        <v>373</v>
      </c>
      <c r="G107" s="35">
        <f>G108+G110</f>
        <v>114722</v>
      </c>
      <c r="H107" s="35">
        <f>H108+H110</f>
        <v>105922</v>
      </c>
    </row>
    <row r="108" spans="1:8" ht="30">
      <c r="A108" s="28" t="s">
        <v>102</v>
      </c>
      <c r="B108" s="37" t="s">
        <v>92</v>
      </c>
      <c r="C108" s="38" t="s">
        <v>13</v>
      </c>
      <c r="D108" s="38" t="s">
        <v>17</v>
      </c>
      <c r="E108" s="39" t="s">
        <v>103</v>
      </c>
      <c r="F108" s="27" t="s">
        <v>373</v>
      </c>
      <c r="G108" s="35">
        <f>G109</f>
        <v>80349</v>
      </c>
      <c r="H108" s="35">
        <f>H109</f>
        <v>71549</v>
      </c>
    </row>
    <row r="109" spans="1:8" ht="30">
      <c r="A109" s="28" t="s">
        <v>33</v>
      </c>
      <c r="B109" s="37" t="s">
        <v>92</v>
      </c>
      <c r="C109" s="38" t="s">
        <v>13</v>
      </c>
      <c r="D109" s="38" t="s">
        <v>17</v>
      </c>
      <c r="E109" s="39" t="s">
        <v>103</v>
      </c>
      <c r="F109" s="36" t="s">
        <v>34</v>
      </c>
      <c r="G109" s="35">
        <v>80349</v>
      </c>
      <c r="H109" s="35">
        <v>71549</v>
      </c>
    </row>
    <row r="110" spans="1:8" ht="15">
      <c r="A110" s="28" t="s">
        <v>104</v>
      </c>
      <c r="B110" s="37" t="s">
        <v>92</v>
      </c>
      <c r="C110" s="38" t="s">
        <v>13</v>
      </c>
      <c r="D110" s="38" t="s">
        <v>17</v>
      </c>
      <c r="E110" s="39" t="s">
        <v>105</v>
      </c>
      <c r="F110" s="27" t="s">
        <v>373</v>
      </c>
      <c r="G110" s="35">
        <f>G111</f>
        <v>34373</v>
      </c>
      <c r="H110" s="35">
        <f>H111</f>
        <v>34373</v>
      </c>
    </row>
    <row r="111" spans="1:8" ht="30">
      <c r="A111" s="28" t="s">
        <v>53</v>
      </c>
      <c r="B111" s="37" t="s">
        <v>92</v>
      </c>
      <c r="C111" s="38" t="s">
        <v>13</v>
      </c>
      <c r="D111" s="38" t="s">
        <v>17</v>
      </c>
      <c r="E111" s="39" t="s">
        <v>105</v>
      </c>
      <c r="F111" s="36" t="s">
        <v>54</v>
      </c>
      <c r="G111" s="35">
        <v>34373</v>
      </c>
      <c r="H111" s="35">
        <v>34373</v>
      </c>
    </row>
    <row r="112" spans="1:8" ht="30">
      <c r="A112" s="28" t="s">
        <v>106</v>
      </c>
      <c r="B112" s="37" t="s">
        <v>92</v>
      </c>
      <c r="C112" s="38" t="s">
        <v>13</v>
      </c>
      <c r="D112" s="38" t="s">
        <v>21</v>
      </c>
      <c r="E112" s="30" t="s">
        <v>373</v>
      </c>
      <c r="F112" s="27" t="s">
        <v>373</v>
      </c>
      <c r="G112" s="35">
        <f>G113</f>
        <v>6156</v>
      </c>
      <c r="H112" s="35">
        <f>H113</f>
        <v>6156</v>
      </c>
    </row>
    <row r="113" spans="1:8" ht="15">
      <c r="A113" s="28" t="s">
        <v>104</v>
      </c>
      <c r="B113" s="37" t="s">
        <v>92</v>
      </c>
      <c r="C113" s="38" t="s">
        <v>13</v>
      </c>
      <c r="D113" s="38" t="s">
        <v>21</v>
      </c>
      <c r="E113" s="39" t="s">
        <v>105</v>
      </c>
      <c r="F113" s="27" t="s">
        <v>373</v>
      </c>
      <c r="G113" s="35">
        <f>G114</f>
        <v>6156</v>
      </c>
      <c r="H113" s="35">
        <f>H114</f>
        <v>6156</v>
      </c>
    </row>
    <row r="114" spans="1:8" ht="30">
      <c r="A114" s="28" t="s">
        <v>53</v>
      </c>
      <c r="B114" s="37" t="s">
        <v>92</v>
      </c>
      <c r="C114" s="38" t="s">
        <v>13</v>
      </c>
      <c r="D114" s="38" t="s">
        <v>21</v>
      </c>
      <c r="E114" s="39" t="s">
        <v>105</v>
      </c>
      <c r="F114" s="36" t="s">
        <v>54</v>
      </c>
      <c r="G114" s="35">
        <v>6156</v>
      </c>
      <c r="H114" s="35">
        <v>6156</v>
      </c>
    </row>
    <row r="115" spans="1:10" s="15" customFormat="1" ht="45">
      <c r="A115" s="28" t="s">
        <v>107</v>
      </c>
      <c r="B115" s="37" t="s">
        <v>92</v>
      </c>
      <c r="C115" s="38" t="s">
        <v>14</v>
      </c>
      <c r="D115" s="29" t="s">
        <v>373</v>
      </c>
      <c r="E115" s="30" t="s">
        <v>373</v>
      </c>
      <c r="F115" s="27" t="s">
        <v>373</v>
      </c>
      <c r="G115" s="35">
        <f aca="true" t="shared" si="6" ref="G115:H117">G116</f>
        <v>3348.3</v>
      </c>
      <c r="H115" s="35">
        <f t="shared" si="6"/>
        <v>890</v>
      </c>
      <c r="I115" s="16"/>
      <c r="J115" s="16"/>
    </row>
    <row r="116" spans="1:8" ht="30">
      <c r="A116" s="28" t="s">
        <v>108</v>
      </c>
      <c r="B116" s="37" t="s">
        <v>92</v>
      </c>
      <c r="C116" s="38" t="s">
        <v>14</v>
      </c>
      <c r="D116" s="38" t="s">
        <v>17</v>
      </c>
      <c r="E116" s="30" t="s">
        <v>373</v>
      </c>
      <c r="F116" s="27" t="s">
        <v>373</v>
      </c>
      <c r="G116" s="35">
        <f t="shared" si="6"/>
        <v>3348.3</v>
      </c>
      <c r="H116" s="35">
        <f t="shared" si="6"/>
        <v>890</v>
      </c>
    </row>
    <row r="117" spans="1:8" ht="30">
      <c r="A117" s="28" t="s">
        <v>109</v>
      </c>
      <c r="B117" s="37" t="s">
        <v>92</v>
      </c>
      <c r="C117" s="38" t="s">
        <v>14</v>
      </c>
      <c r="D117" s="38" t="s">
        <v>17</v>
      </c>
      <c r="E117" s="39" t="s">
        <v>110</v>
      </c>
      <c r="F117" s="27" t="s">
        <v>373</v>
      </c>
      <c r="G117" s="35">
        <f t="shared" si="6"/>
        <v>3348.3</v>
      </c>
      <c r="H117" s="35">
        <f t="shared" si="6"/>
        <v>890</v>
      </c>
    </row>
    <row r="118" spans="1:8" ht="30">
      <c r="A118" s="28" t="s">
        <v>33</v>
      </c>
      <c r="B118" s="37" t="s">
        <v>92</v>
      </c>
      <c r="C118" s="38" t="s">
        <v>14</v>
      </c>
      <c r="D118" s="38" t="s">
        <v>17</v>
      </c>
      <c r="E118" s="39" t="s">
        <v>110</v>
      </c>
      <c r="F118" s="36" t="s">
        <v>34</v>
      </c>
      <c r="G118" s="35">
        <v>3348.3</v>
      </c>
      <c r="H118" s="35">
        <v>890</v>
      </c>
    </row>
    <row r="119" spans="1:10" s="15" customFormat="1" ht="45">
      <c r="A119" s="28" t="s">
        <v>111</v>
      </c>
      <c r="B119" s="37" t="s">
        <v>92</v>
      </c>
      <c r="C119" s="38" t="s">
        <v>19</v>
      </c>
      <c r="D119" s="29" t="s">
        <v>373</v>
      </c>
      <c r="E119" s="30" t="s">
        <v>373</v>
      </c>
      <c r="F119" s="27" t="s">
        <v>373</v>
      </c>
      <c r="G119" s="35">
        <f aca="true" t="shared" si="7" ref="G119:H121">G120</f>
        <v>11089</v>
      </c>
      <c r="H119" s="35">
        <f t="shared" si="7"/>
        <v>19519</v>
      </c>
      <c r="I119" s="16"/>
      <c r="J119" s="16"/>
    </row>
    <row r="120" spans="1:8" ht="60">
      <c r="A120" s="28" t="s">
        <v>112</v>
      </c>
      <c r="B120" s="37" t="s">
        <v>92</v>
      </c>
      <c r="C120" s="38" t="s">
        <v>19</v>
      </c>
      <c r="D120" s="38" t="s">
        <v>17</v>
      </c>
      <c r="E120" s="30" t="s">
        <v>373</v>
      </c>
      <c r="F120" s="27" t="s">
        <v>373</v>
      </c>
      <c r="G120" s="35">
        <f t="shared" si="7"/>
        <v>11089</v>
      </c>
      <c r="H120" s="35">
        <f t="shared" si="7"/>
        <v>19519</v>
      </c>
    </row>
    <row r="121" spans="1:8" ht="30">
      <c r="A121" s="28" t="s">
        <v>113</v>
      </c>
      <c r="B121" s="37" t="s">
        <v>92</v>
      </c>
      <c r="C121" s="38" t="s">
        <v>19</v>
      </c>
      <c r="D121" s="38" t="s">
        <v>17</v>
      </c>
      <c r="E121" s="39" t="s">
        <v>114</v>
      </c>
      <c r="F121" s="27" t="s">
        <v>373</v>
      </c>
      <c r="G121" s="35">
        <f t="shared" si="7"/>
        <v>11089</v>
      </c>
      <c r="H121" s="35">
        <f t="shared" si="7"/>
        <v>19519</v>
      </c>
    </row>
    <row r="122" spans="1:8" ht="30">
      <c r="A122" s="28" t="s">
        <v>77</v>
      </c>
      <c r="B122" s="37" t="s">
        <v>92</v>
      </c>
      <c r="C122" s="38" t="s">
        <v>19</v>
      </c>
      <c r="D122" s="38" t="s">
        <v>17</v>
      </c>
      <c r="E122" s="39" t="s">
        <v>114</v>
      </c>
      <c r="F122" s="36" t="s">
        <v>78</v>
      </c>
      <c r="G122" s="35">
        <v>11089</v>
      </c>
      <c r="H122" s="35">
        <v>19519</v>
      </c>
    </row>
    <row r="123" spans="1:10" s="13" customFormat="1" ht="60">
      <c r="A123" s="28" t="s">
        <v>115</v>
      </c>
      <c r="B123" s="37" t="s">
        <v>92</v>
      </c>
      <c r="C123" s="38" t="s">
        <v>27</v>
      </c>
      <c r="D123" s="29" t="s">
        <v>373</v>
      </c>
      <c r="E123" s="30" t="s">
        <v>373</v>
      </c>
      <c r="F123" s="27" t="s">
        <v>373</v>
      </c>
      <c r="G123" s="35">
        <v>17843</v>
      </c>
      <c r="H123" s="35">
        <v>17843</v>
      </c>
      <c r="I123" s="16"/>
      <c r="J123" s="16"/>
    </row>
    <row r="124" spans="1:10" s="13" customFormat="1" ht="30">
      <c r="A124" s="28" t="s">
        <v>63</v>
      </c>
      <c r="B124" s="37" t="s">
        <v>92</v>
      </c>
      <c r="C124" s="38" t="s">
        <v>27</v>
      </c>
      <c r="D124" s="38" t="s">
        <v>17</v>
      </c>
      <c r="E124" s="30" t="s">
        <v>373</v>
      </c>
      <c r="F124" s="27" t="s">
        <v>373</v>
      </c>
      <c r="G124" s="35">
        <f>G125</f>
        <v>3969</v>
      </c>
      <c r="H124" s="35">
        <f>H125</f>
        <v>3969</v>
      </c>
      <c r="I124" s="16"/>
      <c r="J124" s="16"/>
    </row>
    <row r="125" spans="1:8" ht="30">
      <c r="A125" s="28" t="s">
        <v>29</v>
      </c>
      <c r="B125" s="37" t="s">
        <v>92</v>
      </c>
      <c r="C125" s="38" t="s">
        <v>27</v>
      </c>
      <c r="D125" s="38" t="s">
        <v>17</v>
      </c>
      <c r="E125" s="39" t="s">
        <v>30</v>
      </c>
      <c r="F125" s="27" t="s">
        <v>373</v>
      </c>
      <c r="G125" s="35">
        <f>G126+G127</f>
        <v>3969</v>
      </c>
      <c r="H125" s="35">
        <f>H126+H127</f>
        <v>3969</v>
      </c>
    </row>
    <row r="126" spans="1:10" s="13" customFormat="1" ht="60">
      <c r="A126" s="28" t="s">
        <v>31</v>
      </c>
      <c r="B126" s="37" t="s">
        <v>92</v>
      </c>
      <c r="C126" s="38" t="s">
        <v>27</v>
      </c>
      <c r="D126" s="38" t="s">
        <v>17</v>
      </c>
      <c r="E126" s="39" t="s">
        <v>30</v>
      </c>
      <c r="F126" s="36" t="s">
        <v>32</v>
      </c>
      <c r="G126" s="35">
        <v>3022</v>
      </c>
      <c r="H126" s="35">
        <v>3022</v>
      </c>
      <c r="I126" s="16"/>
      <c r="J126" s="16"/>
    </row>
    <row r="127" spans="1:10" s="13" customFormat="1" ht="30">
      <c r="A127" s="28" t="s">
        <v>33</v>
      </c>
      <c r="B127" s="37" t="s">
        <v>92</v>
      </c>
      <c r="C127" s="38" t="s">
        <v>27</v>
      </c>
      <c r="D127" s="38" t="s">
        <v>17</v>
      </c>
      <c r="E127" s="39" t="s">
        <v>30</v>
      </c>
      <c r="F127" s="36" t="s">
        <v>34</v>
      </c>
      <c r="G127" s="35">
        <v>947</v>
      </c>
      <c r="H127" s="35">
        <v>947</v>
      </c>
      <c r="I127" s="16"/>
      <c r="J127" s="16"/>
    </row>
    <row r="128" spans="1:8" ht="30">
      <c r="A128" s="28" t="s">
        <v>88</v>
      </c>
      <c r="B128" s="37" t="s">
        <v>92</v>
      </c>
      <c r="C128" s="38" t="s">
        <v>27</v>
      </c>
      <c r="D128" s="38" t="s">
        <v>21</v>
      </c>
      <c r="E128" s="30" t="s">
        <v>373</v>
      </c>
      <c r="F128" s="27" t="s">
        <v>373</v>
      </c>
      <c r="G128" s="35">
        <f>G129</f>
        <v>13874</v>
      </c>
      <c r="H128" s="35">
        <f>H129</f>
        <v>13874</v>
      </c>
    </row>
    <row r="129" spans="1:8" ht="15">
      <c r="A129" s="28" t="s">
        <v>89</v>
      </c>
      <c r="B129" s="37" t="s">
        <v>92</v>
      </c>
      <c r="C129" s="38" t="s">
        <v>27</v>
      </c>
      <c r="D129" s="38" t="s">
        <v>21</v>
      </c>
      <c r="E129" s="39" t="s">
        <v>90</v>
      </c>
      <c r="F129" s="27" t="s">
        <v>373</v>
      </c>
      <c r="G129" s="35">
        <f>G130+G131+G132</f>
        <v>13874</v>
      </c>
      <c r="H129" s="35">
        <f>H130+H131+H132</f>
        <v>13874</v>
      </c>
    </row>
    <row r="130" spans="1:8" ht="60">
      <c r="A130" s="28" t="s">
        <v>31</v>
      </c>
      <c r="B130" s="37" t="s">
        <v>92</v>
      </c>
      <c r="C130" s="38" t="s">
        <v>27</v>
      </c>
      <c r="D130" s="38" t="s">
        <v>21</v>
      </c>
      <c r="E130" s="39" t="s">
        <v>90</v>
      </c>
      <c r="F130" s="36" t="s">
        <v>32</v>
      </c>
      <c r="G130" s="35">
        <v>8516</v>
      </c>
      <c r="H130" s="35">
        <v>8516</v>
      </c>
    </row>
    <row r="131" spans="1:8" ht="30">
      <c r="A131" s="28" t="s">
        <v>33</v>
      </c>
      <c r="B131" s="37" t="s">
        <v>92</v>
      </c>
      <c r="C131" s="38" t="s">
        <v>27</v>
      </c>
      <c r="D131" s="38" t="s">
        <v>21</v>
      </c>
      <c r="E131" s="39" t="s">
        <v>90</v>
      </c>
      <c r="F131" s="36" t="s">
        <v>34</v>
      </c>
      <c r="G131" s="35">
        <v>3813</v>
      </c>
      <c r="H131" s="35">
        <v>3813</v>
      </c>
    </row>
    <row r="132" spans="1:8" ht="15">
      <c r="A132" s="28" t="s">
        <v>35</v>
      </c>
      <c r="B132" s="37" t="s">
        <v>92</v>
      </c>
      <c r="C132" s="38" t="s">
        <v>27</v>
      </c>
      <c r="D132" s="38" t="s">
        <v>21</v>
      </c>
      <c r="E132" s="39" t="s">
        <v>90</v>
      </c>
      <c r="F132" s="36" t="s">
        <v>36</v>
      </c>
      <c r="G132" s="35">
        <v>1545</v>
      </c>
      <c r="H132" s="35">
        <v>1545</v>
      </c>
    </row>
    <row r="133" spans="1:10" s="14" customFormat="1" ht="45">
      <c r="A133" s="31" t="s">
        <v>116</v>
      </c>
      <c r="B133" s="41" t="s">
        <v>117</v>
      </c>
      <c r="C133" s="32" t="s">
        <v>373</v>
      </c>
      <c r="D133" s="32" t="s">
        <v>373</v>
      </c>
      <c r="E133" s="33" t="s">
        <v>373</v>
      </c>
      <c r="F133" s="34" t="s">
        <v>373</v>
      </c>
      <c r="G133" s="42">
        <v>1955709.2</v>
      </c>
      <c r="H133" s="42">
        <v>1911228.2</v>
      </c>
      <c r="I133" s="21"/>
      <c r="J133" s="21"/>
    </row>
    <row r="134" spans="1:8" ht="45">
      <c r="A134" s="28" t="s">
        <v>118</v>
      </c>
      <c r="B134" s="37" t="s">
        <v>117</v>
      </c>
      <c r="C134" s="38" t="s">
        <v>43</v>
      </c>
      <c r="D134" s="29" t="s">
        <v>373</v>
      </c>
      <c r="E134" s="30" t="s">
        <v>373</v>
      </c>
      <c r="F134" s="27" t="s">
        <v>373</v>
      </c>
      <c r="G134" s="35">
        <f>G135+G146+G149</f>
        <v>853778</v>
      </c>
      <c r="H134" s="35">
        <f>H135+H146+H149</f>
        <v>866655.7</v>
      </c>
    </row>
    <row r="135" spans="1:8" ht="60">
      <c r="A135" s="28" t="s">
        <v>119</v>
      </c>
      <c r="B135" s="37" t="s">
        <v>117</v>
      </c>
      <c r="C135" s="38" t="s">
        <v>43</v>
      </c>
      <c r="D135" s="38" t="s">
        <v>17</v>
      </c>
      <c r="E135" s="30" t="s">
        <v>373</v>
      </c>
      <c r="F135" s="27" t="s">
        <v>373</v>
      </c>
      <c r="G135" s="35">
        <f>G136+G138+G140+G142+G144</f>
        <v>807377.3</v>
      </c>
      <c r="H135" s="35">
        <f>H136+H138+H140+H142+H144</f>
        <v>818601</v>
      </c>
    </row>
    <row r="136" spans="1:8" ht="15">
      <c r="A136" s="28" t="s">
        <v>120</v>
      </c>
      <c r="B136" s="37" t="s">
        <v>117</v>
      </c>
      <c r="C136" s="38" t="s">
        <v>43</v>
      </c>
      <c r="D136" s="38" t="s">
        <v>17</v>
      </c>
      <c r="E136" s="39" t="s">
        <v>121</v>
      </c>
      <c r="F136" s="27" t="s">
        <v>373</v>
      </c>
      <c r="G136" s="35">
        <f>G137</f>
        <v>306218</v>
      </c>
      <c r="H136" s="35">
        <f>H137</f>
        <v>305943</v>
      </c>
    </row>
    <row r="137" spans="1:8" ht="30">
      <c r="A137" s="28" t="s">
        <v>53</v>
      </c>
      <c r="B137" s="37" t="s">
        <v>117</v>
      </c>
      <c r="C137" s="38" t="s">
        <v>43</v>
      </c>
      <c r="D137" s="38" t="s">
        <v>17</v>
      </c>
      <c r="E137" s="39" t="s">
        <v>121</v>
      </c>
      <c r="F137" s="36" t="s">
        <v>54</v>
      </c>
      <c r="G137" s="35">
        <v>306218</v>
      </c>
      <c r="H137" s="35">
        <v>305943</v>
      </c>
    </row>
    <row r="138" spans="1:8" ht="225">
      <c r="A138" s="28" t="s">
        <v>122</v>
      </c>
      <c r="B138" s="37" t="s">
        <v>117</v>
      </c>
      <c r="C138" s="38" t="s">
        <v>43</v>
      </c>
      <c r="D138" s="38" t="s">
        <v>17</v>
      </c>
      <c r="E138" s="39" t="s">
        <v>123</v>
      </c>
      <c r="F138" s="27" t="s">
        <v>373</v>
      </c>
      <c r="G138" s="35">
        <f>G139</f>
        <v>362502.5</v>
      </c>
      <c r="H138" s="35">
        <f>H139</f>
        <v>362502.5</v>
      </c>
    </row>
    <row r="139" spans="1:8" ht="30">
      <c r="A139" s="28" t="s">
        <v>53</v>
      </c>
      <c r="B139" s="37" t="s">
        <v>117</v>
      </c>
      <c r="C139" s="38" t="s">
        <v>43</v>
      </c>
      <c r="D139" s="38" t="s">
        <v>17</v>
      </c>
      <c r="E139" s="39" t="s">
        <v>123</v>
      </c>
      <c r="F139" s="36" t="s">
        <v>54</v>
      </c>
      <c r="G139" s="35">
        <v>362502.5</v>
      </c>
      <c r="H139" s="35">
        <v>362502.5</v>
      </c>
    </row>
    <row r="140" spans="1:8" ht="255">
      <c r="A140" s="28" t="s">
        <v>124</v>
      </c>
      <c r="B140" s="37" t="s">
        <v>117</v>
      </c>
      <c r="C140" s="38" t="s">
        <v>43</v>
      </c>
      <c r="D140" s="38" t="s">
        <v>17</v>
      </c>
      <c r="E140" s="39" t="s">
        <v>125</v>
      </c>
      <c r="F140" s="27" t="s">
        <v>373</v>
      </c>
      <c r="G140" s="35">
        <f>G141</f>
        <v>134879.4</v>
      </c>
      <c r="H140" s="35">
        <f>H141</f>
        <v>134879.4</v>
      </c>
    </row>
    <row r="141" spans="1:8" ht="30">
      <c r="A141" s="28" t="s">
        <v>53</v>
      </c>
      <c r="B141" s="37" t="s">
        <v>117</v>
      </c>
      <c r="C141" s="38" t="s">
        <v>43</v>
      </c>
      <c r="D141" s="38" t="s">
        <v>17</v>
      </c>
      <c r="E141" s="39" t="s">
        <v>125</v>
      </c>
      <c r="F141" s="36" t="s">
        <v>54</v>
      </c>
      <c r="G141" s="35">
        <v>134879.4</v>
      </c>
      <c r="H141" s="35">
        <v>134879.4</v>
      </c>
    </row>
    <row r="142" spans="1:8" ht="60">
      <c r="A142" s="28" t="s">
        <v>126</v>
      </c>
      <c r="B142" s="37" t="s">
        <v>117</v>
      </c>
      <c r="C142" s="38" t="s">
        <v>43</v>
      </c>
      <c r="D142" s="38" t="s">
        <v>17</v>
      </c>
      <c r="E142" s="39" t="s">
        <v>127</v>
      </c>
      <c r="F142" s="27" t="s">
        <v>373</v>
      </c>
      <c r="G142" s="35">
        <f>G143</f>
        <v>3777.4</v>
      </c>
      <c r="H142" s="35">
        <f>H143</f>
        <v>3777.4</v>
      </c>
    </row>
    <row r="143" spans="1:8" ht="30">
      <c r="A143" s="28" t="s">
        <v>53</v>
      </c>
      <c r="B143" s="37" t="s">
        <v>117</v>
      </c>
      <c r="C143" s="38" t="s">
        <v>43</v>
      </c>
      <c r="D143" s="38" t="s">
        <v>17</v>
      </c>
      <c r="E143" s="39" t="s">
        <v>127</v>
      </c>
      <c r="F143" s="36" t="s">
        <v>54</v>
      </c>
      <c r="G143" s="35">
        <v>3777.4</v>
      </c>
      <c r="H143" s="35">
        <v>3777.4</v>
      </c>
    </row>
    <row r="144" spans="1:8" ht="30">
      <c r="A144" s="28" t="s">
        <v>128</v>
      </c>
      <c r="B144" s="37" t="s">
        <v>117</v>
      </c>
      <c r="C144" s="38" t="s">
        <v>43</v>
      </c>
      <c r="D144" s="38" t="s">
        <v>17</v>
      </c>
      <c r="E144" s="39" t="s">
        <v>129</v>
      </c>
      <c r="F144" s="27" t="s">
        <v>373</v>
      </c>
      <c r="G144" s="35">
        <f>G145</f>
        <v>0</v>
      </c>
      <c r="H144" s="35">
        <f>H145</f>
        <v>11498.7</v>
      </c>
    </row>
    <row r="145" spans="1:8" ht="30">
      <c r="A145" s="28" t="s">
        <v>53</v>
      </c>
      <c r="B145" s="37" t="s">
        <v>117</v>
      </c>
      <c r="C145" s="38" t="s">
        <v>43</v>
      </c>
      <c r="D145" s="38" t="s">
        <v>17</v>
      </c>
      <c r="E145" s="39" t="s">
        <v>129</v>
      </c>
      <c r="F145" s="36" t="s">
        <v>54</v>
      </c>
      <c r="G145" s="35">
        <v>0</v>
      </c>
      <c r="H145" s="35">
        <v>11498.7</v>
      </c>
    </row>
    <row r="146" spans="1:8" ht="75">
      <c r="A146" s="28" t="s">
        <v>130</v>
      </c>
      <c r="B146" s="37" t="s">
        <v>117</v>
      </c>
      <c r="C146" s="38" t="s">
        <v>43</v>
      </c>
      <c r="D146" s="38" t="s">
        <v>65</v>
      </c>
      <c r="E146" s="30" t="s">
        <v>373</v>
      </c>
      <c r="F146" s="27" t="s">
        <v>373</v>
      </c>
      <c r="G146" s="35">
        <f>G147</f>
        <v>41349.5</v>
      </c>
      <c r="H146" s="35">
        <f>H147</f>
        <v>43003.5</v>
      </c>
    </row>
    <row r="147" spans="1:8" ht="105">
      <c r="A147" s="28" t="s">
        <v>131</v>
      </c>
      <c r="B147" s="37" t="s">
        <v>117</v>
      </c>
      <c r="C147" s="38" t="s">
        <v>43</v>
      </c>
      <c r="D147" s="38" t="s">
        <v>65</v>
      </c>
      <c r="E147" s="39" t="s">
        <v>132</v>
      </c>
      <c r="F147" s="27" t="s">
        <v>373</v>
      </c>
      <c r="G147" s="35">
        <f>G148</f>
        <v>41349.5</v>
      </c>
      <c r="H147" s="35">
        <f>H148</f>
        <v>43003.5</v>
      </c>
    </row>
    <row r="148" spans="1:8" ht="30">
      <c r="A148" s="28" t="s">
        <v>53</v>
      </c>
      <c r="B148" s="37" t="s">
        <v>117</v>
      </c>
      <c r="C148" s="38" t="s">
        <v>43</v>
      </c>
      <c r="D148" s="38" t="s">
        <v>65</v>
      </c>
      <c r="E148" s="39" t="s">
        <v>132</v>
      </c>
      <c r="F148" s="36" t="s">
        <v>54</v>
      </c>
      <c r="G148" s="35">
        <v>41349.5</v>
      </c>
      <c r="H148" s="35">
        <v>43003.5</v>
      </c>
    </row>
    <row r="149" spans="1:8" ht="225">
      <c r="A149" s="28" t="s">
        <v>388</v>
      </c>
      <c r="B149" s="37" t="s">
        <v>117</v>
      </c>
      <c r="C149" s="38" t="s">
        <v>43</v>
      </c>
      <c r="D149" s="38" t="s">
        <v>133</v>
      </c>
      <c r="E149" s="30" t="s">
        <v>373</v>
      </c>
      <c r="F149" s="27" t="s">
        <v>373</v>
      </c>
      <c r="G149" s="35">
        <f>G150</f>
        <v>5051.2</v>
      </c>
      <c r="H149" s="35">
        <f>H150</f>
        <v>5051.2</v>
      </c>
    </row>
    <row r="150" spans="1:8" ht="225">
      <c r="A150" s="28" t="s">
        <v>134</v>
      </c>
      <c r="B150" s="37" t="s">
        <v>117</v>
      </c>
      <c r="C150" s="38" t="s">
        <v>43</v>
      </c>
      <c r="D150" s="38" t="s">
        <v>133</v>
      </c>
      <c r="E150" s="39" t="s">
        <v>135</v>
      </c>
      <c r="F150" s="27" t="s">
        <v>373</v>
      </c>
      <c r="G150" s="35">
        <f>G151</f>
        <v>5051.2</v>
      </c>
      <c r="H150" s="35">
        <f>H151</f>
        <v>5051.2</v>
      </c>
    </row>
    <row r="151" spans="1:8" ht="30">
      <c r="A151" s="28" t="s">
        <v>53</v>
      </c>
      <c r="B151" s="37" t="s">
        <v>117</v>
      </c>
      <c r="C151" s="38" t="s">
        <v>43</v>
      </c>
      <c r="D151" s="38" t="s">
        <v>133</v>
      </c>
      <c r="E151" s="39" t="s">
        <v>135</v>
      </c>
      <c r="F151" s="36" t="s">
        <v>54</v>
      </c>
      <c r="G151" s="35">
        <v>5051.2</v>
      </c>
      <c r="H151" s="35">
        <v>5051.2</v>
      </c>
    </row>
    <row r="152" spans="1:8" ht="45">
      <c r="A152" s="28" t="s">
        <v>136</v>
      </c>
      <c r="B152" s="37" t="s">
        <v>117</v>
      </c>
      <c r="C152" s="38" t="s">
        <v>13</v>
      </c>
      <c r="D152" s="29" t="s">
        <v>373</v>
      </c>
      <c r="E152" s="30" t="s">
        <v>373</v>
      </c>
      <c r="F152" s="27" t="s">
        <v>373</v>
      </c>
      <c r="G152" s="35">
        <f>G153+G168+G171+G174+G177+G180</f>
        <v>775336.1999999998</v>
      </c>
      <c r="H152" s="35">
        <f>H153+H168+H171+H174+H177+H180</f>
        <v>734123.7</v>
      </c>
    </row>
    <row r="153" spans="1:8" ht="60">
      <c r="A153" s="28" t="s">
        <v>137</v>
      </c>
      <c r="B153" s="37" t="s">
        <v>117</v>
      </c>
      <c r="C153" s="38" t="s">
        <v>13</v>
      </c>
      <c r="D153" s="38" t="s">
        <v>17</v>
      </c>
      <c r="E153" s="30" t="s">
        <v>373</v>
      </c>
      <c r="F153" s="27" t="s">
        <v>373</v>
      </c>
      <c r="G153" s="35">
        <f>G154+G156+G158+G160+G162+G164+G166</f>
        <v>719123.8999999998</v>
      </c>
      <c r="H153" s="35">
        <f>H154+H156+H158+H160+H162+H164+H166</f>
        <v>707911.3999999999</v>
      </c>
    </row>
    <row r="154" spans="1:10" s="14" customFormat="1" ht="30">
      <c r="A154" s="28" t="s">
        <v>138</v>
      </c>
      <c r="B154" s="37" t="s">
        <v>117</v>
      </c>
      <c r="C154" s="38" t="s">
        <v>13</v>
      </c>
      <c r="D154" s="38" t="s">
        <v>17</v>
      </c>
      <c r="E154" s="39" t="s">
        <v>139</v>
      </c>
      <c r="F154" s="27" t="s">
        <v>373</v>
      </c>
      <c r="G154" s="35">
        <f>G155</f>
        <v>188610</v>
      </c>
      <c r="H154" s="35">
        <f>H155</f>
        <v>188885</v>
      </c>
      <c r="I154" s="21"/>
      <c r="J154" s="21"/>
    </row>
    <row r="155" spans="1:8" ht="30">
      <c r="A155" s="28" t="s">
        <v>53</v>
      </c>
      <c r="B155" s="37" t="s">
        <v>117</v>
      </c>
      <c r="C155" s="38" t="s">
        <v>13</v>
      </c>
      <c r="D155" s="38" t="s">
        <v>17</v>
      </c>
      <c r="E155" s="39" t="s">
        <v>139</v>
      </c>
      <c r="F155" s="36" t="s">
        <v>54</v>
      </c>
      <c r="G155" s="35">
        <v>188610</v>
      </c>
      <c r="H155" s="35">
        <v>188885</v>
      </c>
    </row>
    <row r="156" spans="1:8" ht="45">
      <c r="A156" s="28" t="s">
        <v>381</v>
      </c>
      <c r="B156" s="37" t="s">
        <v>117</v>
      </c>
      <c r="C156" s="38" t="s">
        <v>13</v>
      </c>
      <c r="D156" s="38" t="s">
        <v>17</v>
      </c>
      <c r="E156" s="39" t="s">
        <v>382</v>
      </c>
      <c r="F156" s="27" t="s">
        <v>373</v>
      </c>
      <c r="G156" s="35">
        <f>G157</f>
        <v>49325.2</v>
      </c>
      <c r="H156" s="35">
        <f>H157</f>
        <v>49325.2</v>
      </c>
    </row>
    <row r="157" spans="1:8" ht="30">
      <c r="A157" s="28" t="s">
        <v>53</v>
      </c>
      <c r="B157" s="37" t="s">
        <v>117</v>
      </c>
      <c r="C157" s="38" t="s">
        <v>13</v>
      </c>
      <c r="D157" s="38" t="s">
        <v>17</v>
      </c>
      <c r="E157" s="39" t="s">
        <v>382</v>
      </c>
      <c r="F157" s="36" t="s">
        <v>54</v>
      </c>
      <c r="G157" s="35">
        <v>49325.2</v>
      </c>
      <c r="H157" s="35">
        <v>49325.2</v>
      </c>
    </row>
    <row r="158" spans="1:8" ht="195">
      <c r="A158" s="28" t="s">
        <v>140</v>
      </c>
      <c r="B158" s="37" t="s">
        <v>117</v>
      </c>
      <c r="C158" s="38" t="s">
        <v>13</v>
      </c>
      <c r="D158" s="38" t="s">
        <v>17</v>
      </c>
      <c r="E158" s="39" t="s">
        <v>141</v>
      </c>
      <c r="F158" s="27" t="s">
        <v>373</v>
      </c>
      <c r="G158" s="35">
        <f>G159</f>
        <v>416031</v>
      </c>
      <c r="H158" s="35">
        <f>H159</f>
        <v>416031</v>
      </c>
    </row>
    <row r="159" spans="1:8" ht="30">
      <c r="A159" s="28" t="s">
        <v>53</v>
      </c>
      <c r="B159" s="37" t="s">
        <v>117</v>
      </c>
      <c r="C159" s="38" t="s">
        <v>13</v>
      </c>
      <c r="D159" s="38" t="s">
        <v>17</v>
      </c>
      <c r="E159" s="39" t="s">
        <v>141</v>
      </c>
      <c r="F159" s="36" t="s">
        <v>54</v>
      </c>
      <c r="G159" s="35">
        <v>416031</v>
      </c>
      <c r="H159" s="35">
        <v>416031</v>
      </c>
    </row>
    <row r="160" spans="1:8" ht="225">
      <c r="A160" s="28" t="s">
        <v>142</v>
      </c>
      <c r="B160" s="37" t="s">
        <v>117</v>
      </c>
      <c r="C160" s="38" t="s">
        <v>13</v>
      </c>
      <c r="D160" s="38" t="s">
        <v>17</v>
      </c>
      <c r="E160" s="39" t="s">
        <v>143</v>
      </c>
      <c r="F160" s="27" t="s">
        <v>373</v>
      </c>
      <c r="G160" s="35">
        <f>G161</f>
        <v>44629.1</v>
      </c>
      <c r="H160" s="35">
        <f>H161</f>
        <v>44629.1</v>
      </c>
    </row>
    <row r="161" spans="1:8" ht="30">
      <c r="A161" s="28" t="s">
        <v>53</v>
      </c>
      <c r="B161" s="37" t="s">
        <v>117</v>
      </c>
      <c r="C161" s="38" t="s">
        <v>13</v>
      </c>
      <c r="D161" s="38" t="s">
        <v>17</v>
      </c>
      <c r="E161" s="39" t="s">
        <v>143</v>
      </c>
      <c r="F161" s="36" t="s">
        <v>54</v>
      </c>
      <c r="G161" s="35">
        <v>44629.1</v>
      </c>
      <c r="H161" s="35">
        <v>44629.1</v>
      </c>
    </row>
    <row r="162" spans="1:8" ht="75">
      <c r="A162" s="28" t="s">
        <v>144</v>
      </c>
      <c r="B162" s="37" t="s">
        <v>117</v>
      </c>
      <c r="C162" s="38" t="s">
        <v>13</v>
      </c>
      <c r="D162" s="38" t="s">
        <v>17</v>
      </c>
      <c r="E162" s="39" t="s">
        <v>145</v>
      </c>
      <c r="F162" s="27" t="s">
        <v>373</v>
      </c>
      <c r="G162" s="35">
        <f>G163</f>
        <v>304.2</v>
      </c>
      <c r="H162" s="35">
        <f>H163</f>
        <v>315.4</v>
      </c>
    </row>
    <row r="163" spans="1:8" ht="30">
      <c r="A163" s="28" t="s">
        <v>53</v>
      </c>
      <c r="B163" s="37" t="s">
        <v>117</v>
      </c>
      <c r="C163" s="38" t="s">
        <v>13</v>
      </c>
      <c r="D163" s="38" t="s">
        <v>17</v>
      </c>
      <c r="E163" s="39" t="s">
        <v>145</v>
      </c>
      <c r="F163" s="36" t="s">
        <v>54</v>
      </c>
      <c r="G163" s="35">
        <v>304.2</v>
      </c>
      <c r="H163" s="35">
        <v>315.4</v>
      </c>
    </row>
    <row r="164" spans="1:10" s="13" customFormat="1" ht="45">
      <c r="A164" s="28" t="s">
        <v>146</v>
      </c>
      <c r="B164" s="37" t="s">
        <v>117</v>
      </c>
      <c r="C164" s="38" t="s">
        <v>13</v>
      </c>
      <c r="D164" s="38" t="s">
        <v>17</v>
      </c>
      <c r="E164" s="39" t="s">
        <v>147</v>
      </c>
      <c r="F164" s="27" t="s">
        <v>373</v>
      </c>
      <c r="G164" s="35">
        <f>G165</f>
        <v>8725.7</v>
      </c>
      <c r="H164" s="35">
        <f>H165</f>
        <v>8725.7</v>
      </c>
      <c r="I164" s="16"/>
      <c r="J164" s="16"/>
    </row>
    <row r="165" spans="1:10" s="14" customFormat="1" ht="30">
      <c r="A165" s="28" t="s">
        <v>53</v>
      </c>
      <c r="B165" s="37" t="s">
        <v>117</v>
      </c>
      <c r="C165" s="38" t="s">
        <v>13</v>
      </c>
      <c r="D165" s="38" t="s">
        <v>17</v>
      </c>
      <c r="E165" s="39" t="s">
        <v>147</v>
      </c>
      <c r="F165" s="36" t="s">
        <v>54</v>
      </c>
      <c r="G165" s="35">
        <v>8725.7</v>
      </c>
      <c r="H165" s="35">
        <v>8725.7</v>
      </c>
      <c r="I165" s="21"/>
      <c r="J165" s="21"/>
    </row>
    <row r="166" spans="1:8" ht="30">
      <c r="A166" s="28" t="s">
        <v>128</v>
      </c>
      <c r="B166" s="37" t="s">
        <v>117</v>
      </c>
      <c r="C166" s="38" t="s">
        <v>13</v>
      </c>
      <c r="D166" s="38" t="s">
        <v>17</v>
      </c>
      <c r="E166" s="39" t="s">
        <v>129</v>
      </c>
      <c r="F166" s="27" t="s">
        <v>373</v>
      </c>
      <c r="G166" s="35">
        <f>G167</f>
        <v>11498.7</v>
      </c>
      <c r="H166" s="35">
        <f>H167</f>
        <v>0</v>
      </c>
    </row>
    <row r="167" spans="1:8" ht="30">
      <c r="A167" s="28" t="s">
        <v>53</v>
      </c>
      <c r="B167" s="37" t="s">
        <v>117</v>
      </c>
      <c r="C167" s="38" t="s">
        <v>13</v>
      </c>
      <c r="D167" s="38" t="s">
        <v>17</v>
      </c>
      <c r="E167" s="39" t="s">
        <v>129</v>
      </c>
      <c r="F167" s="36" t="s">
        <v>54</v>
      </c>
      <c r="G167" s="35">
        <v>11498.7</v>
      </c>
      <c r="H167" s="35">
        <v>0</v>
      </c>
    </row>
    <row r="168" spans="1:8" ht="45">
      <c r="A168" s="28" t="s">
        <v>148</v>
      </c>
      <c r="B168" s="37" t="s">
        <v>117</v>
      </c>
      <c r="C168" s="38" t="s">
        <v>13</v>
      </c>
      <c r="D168" s="38" t="s">
        <v>21</v>
      </c>
      <c r="E168" s="30" t="s">
        <v>373</v>
      </c>
      <c r="F168" s="27" t="s">
        <v>373</v>
      </c>
      <c r="G168" s="35">
        <f>G169</f>
        <v>3349.3</v>
      </c>
      <c r="H168" s="35">
        <f>H169</f>
        <v>3349.3</v>
      </c>
    </row>
    <row r="169" spans="1:8" ht="60">
      <c r="A169" s="28" t="s">
        <v>149</v>
      </c>
      <c r="B169" s="37" t="s">
        <v>117</v>
      </c>
      <c r="C169" s="38" t="s">
        <v>13</v>
      </c>
      <c r="D169" s="38" t="s">
        <v>21</v>
      </c>
      <c r="E169" s="39" t="s">
        <v>150</v>
      </c>
      <c r="F169" s="27" t="s">
        <v>373</v>
      </c>
      <c r="G169" s="35">
        <f>G170</f>
        <v>3349.3</v>
      </c>
      <c r="H169" s="35">
        <f>H170</f>
        <v>3349.3</v>
      </c>
    </row>
    <row r="170" spans="1:8" ht="30">
      <c r="A170" s="28" t="s">
        <v>53</v>
      </c>
      <c r="B170" s="37" t="s">
        <v>117</v>
      </c>
      <c r="C170" s="38" t="s">
        <v>13</v>
      </c>
      <c r="D170" s="38" t="s">
        <v>21</v>
      </c>
      <c r="E170" s="39" t="s">
        <v>150</v>
      </c>
      <c r="F170" s="36" t="s">
        <v>54</v>
      </c>
      <c r="G170" s="35">
        <v>3349.3</v>
      </c>
      <c r="H170" s="35">
        <v>3349.3</v>
      </c>
    </row>
    <row r="171" spans="1:8" ht="75">
      <c r="A171" s="28" t="s">
        <v>151</v>
      </c>
      <c r="B171" s="37" t="s">
        <v>117</v>
      </c>
      <c r="C171" s="38" t="s">
        <v>13</v>
      </c>
      <c r="D171" s="38" t="s">
        <v>65</v>
      </c>
      <c r="E171" s="30" t="s">
        <v>373</v>
      </c>
      <c r="F171" s="27" t="s">
        <v>373</v>
      </c>
      <c r="G171" s="35">
        <f>G172</f>
        <v>1074</v>
      </c>
      <c r="H171" s="35">
        <f>H172</f>
        <v>1074</v>
      </c>
    </row>
    <row r="172" spans="1:8" ht="90">
      <c r="A172" s="28" t="s">
        <v>152</v>
      </c>
      <c r="B172" s="37" t="s">
        <v>117</v>
      </c>
      <c r="C172" s="38" t="s">
        <v>13</v>
      </c>
      <c r="D172" s="38" t="s">
        <v>65</v>
      </c>
      <c r="E172" s="39" t="s">
        <v>153</v>
      </c>
      <c r="F172" s="27" t="s">
        <v>373</v>
      </c>
      <c r="G172" s="35">
        <f>G173</f>
        <v>1074</v>
      </c>
      <c r="H172" s="35">
        <f>H173</f>
        <v>1074</v>
      </c>
    </row>
    <row r="173" spans="1:10" s="14" customFormat="1" ht="30">
      <c r="A173" s="28" t="s">
        <v>53</v>
      </c>
      <c r="B173" s="37" t="s">
        <v>117</v>
      </c>
      <c r="C173" s="38" t="s">
        <v>13</v>
      </c>
      <c r="D173" s="38" t="s">
        <v>65</v>
      </c>
      <c r="E173" s="39" t="s">
        <v>153</v>
      </c>
      <c r="F173" s="36" t="s">
        <v>54</v>
      </c>
      <c r="G173" s="35">
        <v>1074</v>
      </c>
      <c r="H173" s="35">
        <v>1074</v>
      </c>
      <c r="I173" s="21"/>
      <c r="J173" s="21"/>
    </row>
    <row r="174" spans="1:8" ht="210">
      <c r="A174" s="28" t="s">
        <v>154</v>
      </c>
      <c r="B174" s="37" t="s">
        <v>117</v>
      </c>
      <c r="C174" s="38" t="s">
        <v>13</v>
      </c>
      <c r="D174" s="38" t="s">
        <v>133</v>
      </c>
      <c r="E174" s="30" t="s">
        <v>373</v>
      </c>
      <c r="F174" s="27" t="s">
        <v>373</v>
      </c>
      <c r="G174" s="35">
        <f>G175</f>
        <v>21717</v>
      </c>
      <c r="H174" s="35">
        <f>H175</f>
        <v>21717</v>
      </c>
    </row>
    <row r="175" spans="1:8" ht="210">
      <c r="A175" s="28" t="s">
        <v>155</v>
      </c>
      <c r="B175" s="37" t="s">
        <v>117</v>
      </c>
      <c r="C175" s="38" t="s">
        <v>13</v>
      </c>
      <c r="D175" s="38" t="s">
        <v>133</v>
      </c>
      <c r="E175" s="39" t="s">
        <v>156</v>
      </c>
      <c r="F175" s="27" t="s">
        <v>373</v>
      </c>
      <c r="G175" s="35">
        <f>G176</f>
        <v>21717</v>
      </c>
      <c r="H175" s="35">
        <f>H176</f>
        <v>21717</v>
      </c>
    </row>
    <row r="176" spans="1:10" s="14" customFormat="1" ht="30">
      <c r="A176" s="28" t="s">
        <v>53</v>
      </c>
      <c r="B176" s="37" t="s">
        <v>117</v>
      </c>
      <c r="C176" s="38" t="s">
        <v>13</v>
      </c>
      <c r="D176" s="38" t="s">
        <v>133</v>
      </c>
      <c r="E176" s="39" t="s">
        <v>156</v>
      </c>
      <c r="F176" s="36" t="s">
        <v>54</v>
      </c>
      <c r="G176" s="35">
        <v>21717</v>
      </c>
      <c r="H176" s="35">
        <v>21717</v>
      </c>
      <c r="I176" s="21"/>
      <c r="J176" s="21"/>
    </row>
    <row r="177" spans="1:8" ht="30">
      <c r="A177" s="28" t="s">
        <v>157</v>
      </c>
      <c r="B177" s="37" t="s">
        <v>117</v>
      </c>
      <c r="C177" s="38" t="s">
        <v>13</v>
      </c>
      <c r="D177" s="38" t="s">
        <v>158</v>
      </c>
      <c r="E177" s="30" t="s">
        <v>373</v>
      </c>
      <c r="F177" s="27" t="s">
        <v>373</v>
      </c>
      <c r="G177" s="35">
        <f>G178</f>
        <v>72</v>
      </c>
      <c r="H177" s="35">
        <f>H178</f>
        <v>72</v>
      </c>
    </row>
    <row r="178" spans="1:8" ht="30">
      <c r="A178" s="28" t="s">
        <v>138</v>
      </c>
      <c r="B178" s="37" t="s">
        <v>117</v>
      </c>
      <c r="C178" s="38" t="s">
        <v>13</v>
      </c>
      <c r="D178" s="38" t="s">
        <v>158</v>
      </c>
      <c r="E178" s="39" t="s">
        <v>139</v>
      </c>
      <c r="F178" s="27" t="s">
        <v>373</v>
      </c>
      <c r="G178" s="35">
        <f>G179</f>
        <v>72</v>
      </c>
      <c r="H178" s="35">
        <f>H179</f>
        <v>72</v>
      </c>
    </row>
    <row r="179" spans="1:8" ht="30">
      <c r="A179" s="28" t="s">
        <v>53</v>
      </c>
      <c r="B179" s="37" t="s">
        <v>117</v>
      </c>
      <c r="C179" s="38" t="s">
        <v>13</v>
      </c>
      <c r="D179" s="38" t="s">
        <v>158</v>
      </c>
      <c r="E179" s="39" t="s">
        <v>139</v>
      </c>
      <c r="F179" s="36" t="s">
        <v>54</v>
      </c>
      <c r="G179" s="35">
        <v>72</v>
      </c>
      <c r="H179" s="35">
        <v>72</v>
      </c>
    </row>
    <row r="180" spans="1:8" ht="30">
      <c r="A180" s="28" t="s">
        <v>159</v>
      </c>
      <c r="B180" s="37" t="s">
        <v>117</v>
      </c>
      <c r="C180" s="38" t="s">
        <v>13</v>
      </c>
      <c r="D180" s="38" t="s">
        <v>160</v>
      </c>
      <c r="E180" s="30" t="s">
        <v>373</v>
      </c>
      <c r="F180" s="27" t="s">
        <v>373</v>
      </c>
      <c r="G180" s="35">
        <f>G181</f>
        <v>30000</v>
      </c>
      <c r="H180" s="35">
        <f>H181</f>
        <v>0</v>
      </c>
    </row>
    <row r="181" spans="1:8" ht="45">
      <c r="A181" s="28" t="s">
        <v>161</v>
      </c>
      <c r="B181" s="37" t="s">
        <v>117</v>
      </c>
      <c r="C181" s="38" t="s">
        <v>13</v>
      </c>
      <c r="D181" s="38" t="s">
        <v>160</v>
      </c>
      <c r="E181" s="39" t="s">
        <v>162</v>
      </c>
      <c r="F181" s="27" t="s">
        <v>373</v>
      </c>
      <c r="G181" s="35">
        <f>G182</f>
        <v>30000</v>
      </c>
      <c r="H181" s="35">
        <f>H182</f>
        <v>0</v>
      </c>
    </row>
    <row r="182" spans="1:8" ht="30">
      <c r="A182" s="28" t="s">
        <v>53</v>
      </c>
      <c r="B182" s="37" t="s">
        <v>117</v>
      </c>
      <c r="C182" s="38" t="s">
        <v>13</v>
      </c>
      <c r="D182" s="38" t="s">
        <v>160</v>
      </c>
      <c r="E182" s="39" t="s">
        <v>162</v>
      </c>
      <c r="F182" s="36" t="s">
        <v>54</v>
      </c>
      <c r="G182" s="35">
        <v>30000</v>
      </c>
      <c r="H182" s="35">
        <v>0</v>
      </c>
    </row>
    <row r="183" spans="1:8" ht="45">
      <c r="A183" s="28" t="s">
        <v>163</v>
      </c>
      <c r="B183" s="37" t="s">
        <v>117</v>
      </c>
      <c r="C183" s="38" t="s">
        <v>14</v>
      </c>
      <c r="D183" s="29" t="s">
        <v>373</v>
      </c>
      <c r="E183" s="30" t="s">
        <v>373</v>
      </c>
      <c r="F183" s="27" t="s">
        <v>373</v>
      </c>
      <c r="G183" s="35">
        <f>G184+G189+G192</f>
        <v>128165.2</v>
      </c>
      <c r="H183" s="35">
        <f>H184+H189+H192</f>
        <v>125652.7</v>
      </c>
    </row>
    <row r="184" spans="1:8" ht="30">
      <c r="A184" s="28" t="s">
        <v>164</v>
      </c>
      <c r="B184" s="37" t="s">
        <v>117</v>
      </c>
      <c r="C184" s="38" t="s">
        <v>14</v>
      </c>
      <c r="D184" s="38" t="s">
        <v>17</v>
      </c>
      <c r="E184" s="30" t="s">
        <v>373</v>
      </c>
      <c r="F184" s="27" t="s">
        <v>373</v>
      </c>
      <c r="G184" s="35">
        <f>G185+G187</f>
        <v>125560.7</v>
      </c>
      <c r="H184" s="35">
        <f>H185+H187</f>
        <v>125641.7</v>
      </c>
    </row>
    <row r="185" spans="1:8" ht="15">
      <c r="A185" s="28" t="s">
        <v>165</v>
      </c>
      <c r="B185" s="37" t="s">
        <v>117</v>
      </c>
      <c r="C185" s="38" t="s">
        <v>14</v>
      </c>
      <c r="D185" s="38" t="s">
        <v>17</v>
      </c>
      <c r="E185" s="39" t="s">
        <v>166</v>
      </c>
      <c r="F185" s="27" t="s">
        <v>373</v>
      </c>
      <c r="G185" s="35">
        <f>G186</f>
        <v>108994</v>
      </c>
      <c r="H185" s="35">
        <f>H186</f>
        <v>109020</v>
      </c>
    </row>
    <row r="186" spans="1:8" ht="30">
      <c r="A186" s="28" t="s">
        <v>53</v>
      </c>
      <c r="B186" s="37" t="s">
        <v>117</v>
      </c>
      <c r="C186" s="38" t="s">
        <v>14</v>
      </c>
      <c r="D186" s="38" t="s">
        <v>17</v>
      </c>
      <c r="E186" s="39" t="s">
        <v>166</v>
      </c>
      <c r="F186" s="36" t="s">
        <v>54</v>
      </c>
      <c r="G186" s="35">
        <v>108994</v>
      </c>
      <c r="H186" s="35">
        <v>109020</v>
      </c>
    </row>
    <row r="187" spans="1:10" s="14" customFormat="1" ht="60">
      <c r="A187" s="28" t="s">
        <v>167</v>
      </c>
      <c r="B187" s="37" t="s">
        <v>117</v>
      </c>
      <c r="C187" s="38" t="s">
        <v>14</v>
      </c>
      <c r="D187" s="38" t="s">
        <v>17</v>
      </c>
      <c r="E187" s="39" t="s">
        <v>168</v>
      </c>
      <c r="F187" s="27" t="s">
        <v>373</v>
      </c>
      <c r="G187" s="35">
        <f>G188</f>
        <v>16566.7</v>
      </c>
      <c r="H187" s="35">
        <f>H188</f>
        <v>16621.7</v>
      </c>
      <c r="I187" s="16"/>
      <c r="J187" s="16"/>
    </row>
    <row r="188" spans="1:8" ht="30">
      <c r="A188" s="28" t="s">
        <v>53</v>
      </c>
      <c r="B188" s="37" t="s">
        <v>117</v>
      </c>
      <c r="C188" s="38" t="s">
        <v>14</v>
      </c>
      <c r="D188" s="38" t="s">
        <v>17</v>
      </c>
      <c r="E188" s="39" t="s">
        <v>168</v>
      </c>
      <c r="F188" s="36" t="s">
        <v>54</v>
      </c>
      <c r="G188" s="35">
        <v>16566.7</v>
      </c>
      <c r="H188" s="35">
        <v>16621.7</v>
      </c>
    </row>
    <row r="189" spans="1:8" ht="30">
      <c r="A189" s="28" t="s">
        <v>157</v>
      </c>
      <c r="B189" s="37" t="s">
        <v>117</v>
      </c>
      <c r="C189" s="38" t="s">
        <v>14</v>
      </c>
      <c r="D189" s="38" t="s">
        <v>158</v>
      </c>
      <c r="E189" s="30" t="s">
        <v>373</v>
      </c>
      <c r="F189" s="27" t="s">
        <v>373</v>
      </c>
      <c r="G189" s="35">
        <f>G190</f>
        <v>11</v>
      </c>
      <c r="H189" s="35">
        <f>H190</f>
        <v>11</v>
      </c>
    </row>
    <row r="190" spans="1:10" s="14" customFormat="1" ht="15">
      <c r="A190" s="28" t="s">
        <v>165</v>
      </c>
      <c r="B190" s="37" t="s">
        <v>117</v>
      </c>
      <c r="C190" s="38" t="s">
        <v>14</v>
      </c>
      <c r="D190" s="38" t="s">
        <v>158</v>
      </c>
      <c r="E190" s="39" t="s">
        <v>166</v>
      </c>
      <c r="F190" s="27" t="s">
        <v>373</v>
      </c>
      <c r="G190" s="35">
        <f>G191</f>
        <v>11</v>
      </c>
      <c r="H190" s="35">
        <f>H191</f>
        <v>11</v>
      </c>
      <c r="I190" s="21"/>
      <c r="J190" s="21"/>
    </row>
    <row r="191" spans="1:10" s="14" customFormat="1" ht="30">
      <c r="A191" s="28" t="s">
        <v>53</v>
      </c>
      <c r="B191" s="37" t="s">
        <v>117</v>
      </c>
      <c r="C191" s="38" t="s">
        <v>14</v>
      </c>
      <c r="D191" s="38" t="s">
        <v>158</v>
      </c>
      <c r="E191" s="39" t="s">
        <v>166</v>
      </c>
      <c r="F191" s="36" t="s">
        <v>54</v>
      </c>
      <c r="G191" s="35">
        <v>11</v>
      </c>
      <c r="H191" s="35">
        <v>11</v>
      </c>
      <c r="I191" s="21"/>
      <c r="J191" s="21"/>
    </row>
    <row r="192" spans="1:10" s="14" customFormat="1" ht="30">
      <c r="A192" s="28" t="s">
        <v>375</v>
      </c>
      <c r="B192" s="37" t="s">
        <v>117</v>
      </c>
      <c r="C192" s="38" t="s">
        <v>14</v>
      </c>
      <c r="D192" s="38" t="s">
        <v>376</v>
      </c>
      <c r="E192" s="30" t="s">
        <v>373</v>
      </c>
      <c r="F192" s="27" t="s">
        <v>373</v>
      </c>
      <c r="G192" s="35">
        <f>G193</f>
        <v>2593.5</v>
      </c>
      <c r="H192" s="35">
        <f>H193</f>
        <v>0</v>
      </c>
      <c r="I192" s="21"/>
      <c r="J192" s="21"/>
    </row>
    <row r="193" spans="1:8" ht="45">
      <c r="A193" s="28" t="s">
        <v>377</v>
      </c>
      <c r="B193" s="37" t="s">
        <v>117</v>
      </c>
      <c r="C193" s="38" t="s">
        <v>14</v>
      </c>
      <c r="D193" s="38" t="s">
        <v>376</v>
      </c>
      <c r="E193" s="39" t="s">
        <v>378</v>
      </c>
      <c r="F193" s="27" t="s">
        <v>373</v>
      </c>
      <c r="G193" s="35">
        <f>G194</f>
        <v>2593.5</v>
      </c>
      <c r="H193" s="35">
        <f>H194</f>
        <v>0</v>
      </c>
    </row>
    <row r="194" spans="1:8" ht="30">
      <c r="A194" s="28" t="s">
        <v>53</v>
      </c>
      <c r="B194" s="37" t="s">
        <v>117</v>
      </c>
      <c r="C194" s="38" t="s">
        <v>14</v>
      </c>
      <c r="D194" s="38" t="s">
        <v>376</v>
      </c>
      <c r="E194" s="39" t="s">
        <v>378</v>
      </c>
      <c r="F194" s="36" t="s">
        <v>54</v>
      </c>
      <c r="G194" s="35">
        <v>2593.5</v>
      </c>
      <c r="H194" s="35">
        <v>0</v>
      </c>
    </row>
    <row r="195" spans="1:10" s="14" customFormat="1" ht="45">
      <c r="A195" s="28" t="s">
        <v>169</v>
      </c>
      <c r="B195" s="37" t="s">
        <v>117</v>
      </c>
      <c r="C195" s="38" t="s">
        <v>19</v>
      </c>
      <c r="D195" s="29" t="s">
        <v>373</v>
      </c>
      <c r="E195" s="30" t="s">
        <v>373</v>
      </c>
      <c r="F195" s="27" t="s">
        <v>373</v>
      </c>
      <c r="G195" s="35">
        <f>G196+G201</f>
        <v>81570</v>
      </c>
      <c r="H195" s="35">
        <f>H196+H201</f>
        <v>88170</v>
      </c>
      <c r="I195" s="21"/>
      <c r="J195" s="21"/>
    </row>
    <row r="196" spans="1:8" ht="30">
      <c r="A196" s="28" t="s">
        <v>164</v>
      </c>
      <c r="B196" s="37" t="s">
        <v>117</v>
      </c>
      <c r="C196" s="38" t="s">
        <v>19</v>
      </c>
      <c r="D196" s="38" t="s">
        <v>17</v>
      </c>
      <c r="E196" s="30" t="s">
        <v>373</v>
      </c>
      <c r="F196" s="27" t="s">
        <v>373</v>
      </c>
      <c r="G196" s="35">
        <f>G197+G199</f>
        <v>54380</v>
      </c>
      <c r="H196" s="35">
        <f>H197+H199</f>
        <v>58780</v>
      </c>
    </row>
    <row r="197" spans="1:8" ht="15">
      <c r="A197" s="28" t="s">
        <v>165</v>
      </c>
      <c r="B197" s="37" t="s">
        <v>117</v>
      </c>
      <c r="C197" s="38" t="s">
        <v>19</v>
      </c>
      <c r="D197" s="38" t="s">
        <v>17</v>
      </c>
      <c r="E197" s="39" t="s">
        <v>166</v>
      </c>
      <c r="F197" s="27" t="s">
        <v>373</v>
      </c>
      <c r="G197" s="35">
        <v>27190</v>
      </c>
      <c r="H197" s="35">
        <v>29390</v>
      </c>
    </row>
    <row r="198" spans="1:8" ht="30">
      <c r="A198" s="28" t="s">
        <v>53</v>
      </c>
      <c r="B198" s="37" t="s">
        <v>117</v>
      </c>
      <c r="C198" s="38" t="s">
        <v>19</v>
      </c>
      <c r="D198" s="38" t="s">
        <v>17</v>
      </c>
      <c r="E198" s="39" t="s">
        <v>166</v>
      </c>
      <c r="F198" s="36" t="s">
        <v>54</v>
      </c>
      <c r="G198" s="35">
        <v>20275</v>
      </c>
      <c r="H198" s="35">
        <v>20275</v>
      </c>
    </row>
    <row r="199" spans="1:8" ht="60">
      <c r="A199" s="28" t="s">
        <v>167</v>
      </c>
      <c r="B199" s="37" t="s">
        <v>117</v>
      </c>
      <c r="C199" s="38" t="s">
        <v>19</v>
      </c>
      <c r="D199" s="38" t="s">
        <v>17</v>
      </c>
      <c r="E199" s="39" t="s">
        <v>168</v>
      </c>
      <c r="F199" s="27" t="s">
        <v>373</v>
      </c>
      <c r="G199" s="35">
        <v>27190</v>
      </c>
      <c r="H199" s="35">
        <v>29390</v>
      </c>
    </row>
    <row r="200" spans="1:8" ht="30">
      <c r="A200" s="28" t="s">
        <v>53</v>
      </c>
      <c r="B200" s="37" t="s">
        <v>117</v>
      </c>
      <c r="C200" s="38" t="s">
        <v>19</v>
      </c>
      <c r="D200" s="38" t="s">
        <v>17</v>
      </c>
      <c r="E200" s="39" t="s">
        <v>168</v>
      </c>
      <c r="F200" s="36" t="s">
        <v>54</v>
      </c>
      <c r="G200" s="35">
        <v>2259.6</v>
      </c>
      <c r="H200" s="35">
        <v>2266.6</v>
      </c>
    </row>
    <row r="201" spans="1:8" ht="30">
      <c r="A201" s="28" t="s">
        <v>157</v>
      </c>
      <c r="B201" s="37" t="s">
        <v>117</v>
      </c>
      <c r="C201" s="38" t="s">
        <v>19</v>
      </c>
      <c r="D201" s="38" t="s">
        <v>158</v>
      </c>
      <c r="E201" s="30" t="s">
        <v>373</v>
      </c>
      <c r="F201" s="27" t="s">
        <v>373</v>
      </c>
      <c r="G201" s="35">
        <f>G202</f>
        <v>27190</v>
      </c>
      <c r="H201" s="35">
        <f>H202</f>
        <v>29390</v>
      </c>
    </row>
    <row r="202" spans="1:8" ht="15">
      <c r="A202" s="28" t="s">
        <v>165</v>
      </c>
      <c r="B202" s="37" t="s">
        <v>117</v>
      </c>
      <c r="C202" s="38" t="s">
        <v>19</v>
      </c>
      <c r="D202" s="38" t="s">
        <v>158</v>
      </c>
      <c r="E202" s="39" t="s">
        <v>166</v>
      </c>
      <c r="F202" s="27" t="s">
        <v>373</v>
      </c>
      <c r="G202" s="35">
        <v>27190</v>
      </c>
      <c r="H202" s="35">
        <v>29390</v>
      </c>
    </row>
    <row r="203" spans="1:10" s="14" customFormat="1" ht="30">
      <c r="A203" s="28" t="s">
        <v>53</v>
      </c>
      <c r="B203" s="37" t="s">
        <v>117</v>
      </c>
      <c r="C203" s="38" t="s">
        <v>19</v>
      </c>
      <c r="D203" s="38" t="s">
        <v>158</v>
      </c>
      <c r="E203" s="39" t="s">
        <v>166</v>
      </c>
      <c r="F203" s="36" t="s">
        <v>54</v>
      </c>
      <c r="G203" s="35">
        <v>4</v>
      </c>
      <c r="H203" s="35">
        <v>4</v>
      </c>
      <c r="I203" s="16"/>
      <c r="J203" s="16"/>
    </row>
    <row r="204" spans="1:8" ht="45">
      <c r="A204" s="28" t="s">
        <v>170</v>
      </c>
      <c r="B204" s="37" t="s">
        <v>117</v>
      </c>
      <c r="C204" s="38" t="s">
        <v>171</v>
      </c>
      <c r="D204" s="29" t="s">
        <v>373</v>
      </c>
      <c r="E204" s="30" t="s">
        <v>373</v>
      </c>
      <c r="F204" s="27" t="s">
        <v>373</v>
      </c>
      <c r="G204" s="35">
        <f aca="true" t="shared" si="8" ref="G204:H206">G205</f>
        <v>5130</v>
      </c>
      <c r="H204" s="35">
        <f t="shared" si="8"/>
        <v>5130</v>
      </c>
    </row>
    <row r="205" spans="1:8" ht="30">
      <c r="A205" s="28" t="s">
        <v>172</v>
      </c>
      <c r="B205" s="37" t="s">
        <v>117</v>
      </c>
      <c r="C205" s="38" t="s">
        <v>171</v>
      </c>
      <c r="D205" s="38" t="s">
        <v>17</v>
      </c>
      <c r="E205" s="30" t="s">
        <v>373</v>
      </c>
      <c r="F205" s="27" t="s">
        <v>373</v>
      </c>
      <c r="G205" s="35">
        <f t="shared" si="8"/>
        <v>5130</v>
      </c>
      <c r="H205" s="35">
        <f t="shared" si="8"/>
        <v>5130</v>
      </c>
    </row>
    <row r="206" spans="1:8" ht="15">
      <c r="A206" s="28" t="s">
        <v>173</v>
      </c>
      <c r="B206" s="37" t="s">
        <v>117</v>
      </c>
      <c r="C206" s="38" t="s">
        <v>171</v>
      </c>
      <c r="D206" s="38" t="s">
        <v>17</v>
      </c>
      <c r="E206" s="39" t="s">
        <v>174</v>
      </c>
      <c r="F206" s="27" t="s">
        <v>373</v>
      </c>
      <c r="G206" s="35">
        <f t="shared" si="8"/>
        <v>5130</v>
      </c>
      <c r="H206" s="35">
        <f t="shared" si="8"/>
        <v>5130</v>
      </c>
    </row>
    <row r="207" spans="1:10" s="14" customFormat="1" ht="30">
      <c r="A207" s="28" t="s">
        <v>53</v>
      </c>
      <c r="B207" s="37" t="s">
        <v>117</v>
      </c>
      <c r="C207" s="38" t="s">
        <v>171</v>
      </c>
      <c r="D207" s="38" t="s">
        <v>17</v>
      </c>
      <c r="E207" s="39" t="s">
        <v>174</v>
      </c>
      <c r="F207" s="36" t="s">
        <v>54</v>
      </c>
      <c r="G207" s="35">
        <v>5130</v>
      </c>
      <c r="H207" s="35">
        <v>5130</v>
      </c>
      <c r="I207" s="21"/>
      <c r="J207" s="21"/>
    </row>
    <row r="208" spans="1:10" s="14" customFormat="1" ht="45">
      <c r="A208" s="28" t="s">
        <v>175</v>
      </c>
      <c r="B208" s="37" t="s">
        <v>117</v>
      </c>
      <c r="C208" s="38" t="s">
        <v>60</v>
      </c>
      <c r="D208" s="29" t="s">
        <v>373</v>
      </c>
      <c r="E208" s="30" t="s">
        <v>373</v>
      </c>
      <c r="F208" s="27" t="s">
        <v>373</v>
      </c>
      <c r="G208" s="35">
        <f>G209+G212</f>
        <v>15159</v>
      </c>
      <c r="H208" s="35">
        <f>H209+H212</f>
        <v>15159</v>
      </c>
      <c r="I208" s="16"/>
      <c r="J208" s="16"/>
    </row>
    <row r="209" spans="1:8" ht="75">
      <c r="A209" s="28" t="s">
        <v>176</v>
      </c>
      <c r="B209" s="37" t="s">
        <v>117</v>
      </c>
      <c r="C209" s="38" t="s">
        <v>60</v>
      </c>
      <c r="D209" s="38" t="s">
        <v>17</v>
      </c>
      <c r="E209" s="30" t="s">
        <v>373</v>
      </c>
      <c r="F209" s="27" t="s">
        <v>373</v>
      </c>
      <c r="G209" s="35">
        <f>G210</f>
        <v>14659</v>
      </c>
      <c r="H209" s="35">
        <f>H210</f>
        <v>14659</v>
      </c>
    </row>
    <row r="210" spans="1:8" ht="60">
      <c r="A210" s="28" t="s">
        <v>177</v>
      </c>
      <c r="B210" s="37" t="s">
        <v>117</v>
      </c>
      <c r="C210" s="38" t="s">
        <v>60</v>
      </c>
      <c r="D210" s="38" t="s">
        <v>17</v>
      </c>
      <c r="E210" s="39" t="s">
        <v>178</v>
      </c>
      <c r="F210" s="27" t="s">
        <v>373</v>
      </c>
      <c r="G210" s="35">
        <f>G211</f>
        <v>14659</v>
      </c>
      <c r="H210" s="35">
        <f>H211</f>
        <v>14659</v>
      </c>
    </row>
    <row r="211" spans="1:8" ht="30">
      <c r="A211" s="28" t="s">
        <v>53</v>
      </c>
      <c r="B211" s="37" t="s">
        <v>117</v>
      </c>
      <c r="C211" s="38" t="s">
        <v>60</v>
      </c>
      <c r="D211" s="38" t="s">
        <v>17</v>
      </c>
      <c r="E211" s="39" t="s">
        <v>178</v>
      </c>
      <c r="F211" s="36" t="s">
        <v>54</v>
      </c>
      <c r="G211" s="35">
        <v>14659</v>
      </c>
      <c r="H211" s="35">
        <v>14659</v>
      </c>
    </row>
    <row r="212" spans="1:8" ht="30">
      <c r="A212" s="28" t="s">
        <v>179</v>
      </c>
      <c r="B212" s="37" t="s">
        <v>117</v>
      </c>
      <c r="C212" s="38" t="s">
        <v>60</v>
      </c>
      <c r="D212" s="38" t="s">
        <v>133</v>
      </c>
      <c r="E212" s="30" t="s">
        <v>373</v>
      </c>
      <c r="F212" s="27" t="s">
        <v>373</v>
      </c>
      <c r="G212" s="35">
        <f>G213</f>
        <v>500</v>
      </c>
      <c r="H212" s="35">
        <f>H213</f>
        <v>500</v>
      </c>
    </row>
    <row r="213" spans="1:8" ht="15">
      <c r="A213" s="28" t="s">
        <v>180</v>
      </c>
      <c r="B213" s="37" t="s">
        <v>117</v>
      </c>
      <c r="C213" s="38" t="s">
        <v>60</v>
      </c>
      <c r="D213" s="38" t="s">
        <v>133</v>
      </c>
      <c r="E213" s="39" t="s">
        <v>181</v>
      </c>
      <c r="F213" s="27" t="s">
        <v>373</v>
      </c>
      <c r="G213" s="35">
        <f>G214</f>
        <v>500</v>
      </c>
      <c r="H213" s="35">
        <f>H214</f>
        <v>500</v>
      </c>
    </row>
    <row r="214" spans="1:8" ht="30">
      <c r="A214" s="28" t="s">
        <v>53</v>
      </c>
      <c r="B214" s="37" t="s">
        <v>117</v>
      </c>
      <c r="C214" s="38" t="s">
        <v>60</v>
      </c>
      <c r="D214" s="38" t="s">
        <v>133</v>
      </c>
      <c r="E214" s="39" t="s">
        <v>181</v>
      </c>
      <c r="F214" s="36" t="s">
        <v>54</v>
      </c>
      <c r="G214" s="35">
        <v>500</v>
      </c>
      <c r="H214" s="35">
        <v>500</v>
      </c>
    </row>
    <row r="215" spans="1:8" ht="45">
      <c r="A215" s="28" t="s">
        <v>182</v>
      </c>
      <c r="B215" s="37" t="s">
        <v>117</v>
      </c>
      <c r="C215" s="38" t="s">
        <v>183</v>
      </c>
      <c r="D215" s="29" t="s">
        <v>373</v>
      </c>
      <c r="E215" s="30" t="s">
        <v>373</v>
      </c>
      <c r="F215" s="27" t="s">
        <v>373</v>
      </c>
      <c r="G215" s="35">
        <f>G216+G219+G222+G225+G228+G231+G235+G239</f>
        <v>67596.2</v>
      </c>
      <c r="H215" s="35">
        <f>H216+H219+H222+H225+H228+H231+H235+H239</f>
        <v>67659.5</v>
      </c>
    </row>
    <row r="216" spans="1:8" ht="45">
      <c r="A216" s="28" t="s">
        <v>184</v>
      </c>
      <c r="B216" s="37" t="s">
        <v>117</v>
      </c>
      <c r="C216" s="38" t="s">
        <v>183</v>
      </c>
      <c r="D216" s="38" t="s">
        <v>17</v>
      </c>
      <c r="E216" s="30" t="s">
        <v>373</v>
      </c>
      <c r="F216" s="27" t="s">
        <v>373</v>
      </c>
      <c r="G216" s="35">
        <f>G217</f>
        <v>1519.3</v>
      </c>
      <c r="H216" s="35">
        <f>H217</f>
        <v>1751.4</v>
      </c>
    </row>
    <row r="217" spans="1:10" s="14" customFormat="1" ht="45">
      <c r="A217" s="28" t="s">
        <v>185</v>
      </c>
      <c r="B217" s="37" t="s">
        <v>117</v>
      </c>
      <c r="C217" s="38" t="s">
        <v>183</v>
      </c>
      <c r="D217" s="38" t="s">
        <v>17</v>
      </c>
      <c r="E217" s="39" t="s">
        <v>186</v>
      </c>
      <c r="F217" s="27" t="s">
        <v>373</v>
      </c>
      <c r="G217" s="35">
        <f>G218</f>
        <v>1519.3</v>
      </c>
      <c r="H217" s="35">
        <f>H218</f>
        <v>1751.4</v>
      </c>
      <c r="I217" s="16"/>
      <c r="J217" s="16"/>
    </row>
    <row r="218" spans="1:10" s="14" customFormat="1" ht="15">
      <c r="A218" s="28" t="s">
        <v>39</v>
      </c>
      <c r="B218" s="37" t="s">
        <v>117</v>
      </c>
      <c r="C218" s="38" t="s">
        <v>183</v>
      </c>
      <c r="D218" s="38" t="s">
        <v>17</v>
      </c>
      <c r="E218" s="39" t="s">
        <v>186</v>
      </c>
      <c r="F218" s="36" t="s">
        <v>40</v>
      </c>
      <c r="G218" s="35">
        <v>1519.3</v>
      </c>
      <c r="H218" s="35">
        <v>1751.4</v>
      </c>
      <c r="I218" s="21"/>
      <c r="J218" s="21"/>
    </row>
    <row r="219" spans="1:8" ht="30">
      <c r="A219" s="28" t="s">
        <v>187</v>
      </c>
      <c r="B219" s="37" t="s">
        <v>117</v>
      </c>
      <c r="C219" s="38" t="s">
        <v>183</v>
      </c>
      <c r="D219" s="38" t="s">
        <v>21</v>
      </c>
      <c r="E219" s="30" t="s">
        <v>373</v>
      </c>
      <c r="F219" s="27" t="s">
        <v>373</v>
      </c>
      <c r="G219" s="35">
        <f>G220</f>
        <v>6614.8</v>
      </c>
      <c r="H219" s="35">
        <f>H220</f>
        <v>6614.8</v>
      </c>
    </row>
    <row r="220" spans="1:8" ht="210">
      <c r="A220" s="28" t="s">
        <v>188</v>
      </c>
      <c r="B220" s="37" t="s">
        <v>117</v>
      </c>
      <c r="C220" s="38" t="s">
        <v>183</v>
      </c>
      <c r="D220" s="38" t="s">
        <v>21</v>
      </c>
      <c r="E220" s="39" t="s">
        <v>189</v>
      </c>
      <c r="F220" s="27" t="s">
        <v>373</v>
      </c>
      <c r="G220" s="35">
        <f>G221</f>
        <v>6614.8</v>
      </c>
      <c r="H220" s="35">
        <f>H221</f>
        <v>6614.8</v>
      </c>
    </row>
    <row r="221" spans="1:8" ht="15">
      <c r="A221" s="28" t="s">
        <v>39</v>
      </c>
      <c r="B221" s="37" t="s">
        <v>117</v>
      </c>
      <c r="C221" s="38" t="s">
        <v>183</v>
      </c>
      <c r="D221" s="38" t="s">
        <v>21</v>
      </c>
      <c r="E221" s="39" t="s">
        <v>189</v>
      </c>
      <c r="F221" s="36" t="s">
        <v>40</v>
      </c>
      <c r="G221" s="35">
        <v>6614.8</v>
      </c>
      <c r="H221" s="35">
        <v>6614.8</v>
      </c>
    </row>
    <row r="222" spans="1:10" s="14" customFormat="1" ht="30">
      <c r="A222" s="28" t="s">
        <v>190</v>
      </c>
      <c r="B222" s="37" t="s">
        <v>117</v>
      </c>
      <c r="C222" s="38" t="s">
        <v>183</v>
      </c>
      <c r="D222" s="38" t="s">
        <v>65</v>
      </c>
      <c r="E222" s="30" t="s">
        <v>373</v>
      </c>
      <c r="F222" s="27" t="s">
        <v>373</v>
      </c>
      <c r="G222" s="35">
        <f>G223</f>
        <v>10651.4</v>
      </c>
      <c r="H222" s="35">
        <f>H223</f>
        <v>10651.4</v>
      </c>
      <c r="I222" s="21"/>
      <c r="J222" s="21"/>
    </row>
    <row r="223" spans="1:10" s="14" customFormat="1" ht="210">
      <c r="A223" s="28" t="s">
        <v>188</v>
      </c>
      <c r="B223" s="37" t="s">
        <v>117</v>
      </c>
      <c r="C223" s="38" t="s">
        <v>183</v>
      </c>
      <c r="D223" s="38" t="s">
        <v>65</v>
      </c>
      <c r="E223" s="39" t="s">
        <v>189</v>
      </c>
      <c r="F223" s="27" t="s">
        <v>373</v>
      </c>
      <c r="G223" s="35">
        <f>G224</f>
        <v>10651.4</v>
      </c>
      <c r="H223" s="35">
        <f>H224</f>
        <v>10651.4</v>
      </c>
      <c r="I223" s="21"/>
      <c r="J223" s="21"/>
    </row>
    <row r="224" spans="1:8" ht="15">
      <c r="A224" s="28" t="s">
        <v>39</v>
      </c>
      <c r="B224" s="37" t="s">
        <v>117</v>
      </c>
      <c r="C224" s="38" t="s">
        <v>183</v>
      </c>
      <c r="D224" s="38" t="s">
        <v>65</v>
      </c>
      <c r="E224" s="39" t="s">
        <v>189</v>
      </c>
      <c r="F224" s="36" t="s">
        <v>40</v>
      </c>
      <c r="G224" s="35">
        <v>10651.4</v>
      </c>
      <c r="H224" s="35">
        <v>10651.4</v>
      </c>
    </row>
    <row r="225" spans="1:8" ht="30">
      <c r="A225" s="28" t="s">
        <v>191</v>
      </c>
      <c r="B225" s="37" t="s">
        <v>117</v>
      </c>
      <c r="C225" s="38" t="s">
        <v>183</v>
      </c>
      <c r="D225" s="38" t="s">
        <v>133</v>
      </c>
      <c r="E225" s="30" t="s">
        <v>373</v>
      </c>
      <c r="F225" s="27" t="s">
        <v>373</v>
      </c>
      <c r="G225" s="35">
        <f>G226</f>
        <v>20947</v>
      </c>
      <c r="H225" s="35">
        <f>H226</f>
        <v>20947</v>
      </c>
    </row>
    <row r="226" spans="1:10" s="14" customFormat="1" ht="210">
      <c r="A226" s="28" t="s">
        <v>188</v>
      </c>
      <c r="B226" s="37" t="s">
        <v>117</v>
      </c>
      <c r="C226" s="38" t="s">
        <v>183</v>
      </c>
      <c r="D226" s="38" t="s">
        <v>133</v>
      </c>
      <c r="E226" s="39" t="s">
        <v>189</v>
      </c>
      <c r="F226" s="27" t="s">
        <v>373</v>
      </c>
      <c r="G226" s="35">
        <f>G227</f>
        <v>20947</v>
      </c>
      <c r="H226" s="35">
        <f>H227</f>
        <v>20947</v>
      </c>
      <c r="I226" s="21"/>
      <c r="J226" s="21"/>
    </row>
    <row r="227" spans="1:10" s="14" customFormat="1" ht="15">
      <c r="A227" s="28" t="s">
        <v>39</v>
      </c>
      <c r="B227" s="37" t="s">
        <v>117</v>
      </c>
      <c r="C227" s="38" t="s">
        <v>183</v>
      </c>
      <c r="D227" s="38" t="s">
        <v>133</v>
      </c>
      <c r="E227" s="39" t="s">
        <v>189</v>
      </c>
      <c r="F227" s="36" t="s">
        <v>40</v>
      </c>
      <c r="G227" s="35">
        <v>20947</v>
      </c>
      <c r="H227" s="35">
        <v>20947</v>
      </c>
      <c r="I227" s="16"/>
      <c r="J227" s="16"/>
    </row>
    <row r="228" spans="1:8" ht="60">
      <c r="A228" s="28" t="s">
        <v>192</v>
      </c>
      <c r="B228" s="37" t="s">
        <v>117</v>
      </c>
      <c r="C228" s="38" t="s">
        <v>183</v>
      </c>
      <c r="D228" s="38" t="s">
        <v>193</v>
      </c>
      <c r="E228" s="30" t="s">
        <v>373</v>
      </c>
      <c r="F228" s="27" t="s">
        <v>373</v>
      </c>
      <c r="G228" s="35">
        <f>G229</f>
        <v>489.6</v>
      </c>
      <c r="H228" s="35">
        <f>H229</f>
        <v>489.6</v>
      </c>
    </row>
    <row r="229" spans="1:10" s="14" customFormat="1" ht="180">
      <c r="A229" s="28" t="s">
        <v>194</v>
      </c>
      <c r="B229" s="37" t="s">
        <v>117</v>
      </c>
      <c r="C229" s="38" t="s">
        <v>183</v>
      </c>
      <c r="D229" s="38" t="s">
        <v>193</v>
      </c>
      <c r="E229" s="39" t="s">
        <v>195</v>
      </c>
      <c r="F229" s="27" t="s">
        <v>373</v>
      </c>
      <c r="G229" s="35">
        <f>G230</f>
        <v>489.6</v>
      </c>
      <c r="H229" s="35">
        <f>H230</f>
        <v>489.6</v>
      </c>
      <c r="I229" s="21"/>
      <c r="J229" s="21"/>
    </row>
    <row r="230" spans="1:8" ht="15">
      <c r="A230" s="28" t="s">
        <v>39</v>
      </c>
      <c r="B230" s="37" t="s">
        <v>117</v>
      </c>
      <c r="C230" s="38" t="s">
        <v>183</v>
      </c>
      <c r="D230" s="38" t="s">
        <v>193</v>
      </c>
      <c r="E230" s="39" t="s">
        <v>195</v>
      </c>
      <c r="F230" s="36" t="s">
        <v>40</v>
      </c>
      <c r="G230" s="35">
        <v>489.6</v>
      </c>
      <c r="H230" s="35">
        <v>489.6</v>
      </c>
    </row>
    <row r="231" spans="1:8" ht="30">
      <c r="A231" s="28" t="s">
        <v>196</v>
      </c>
      <c r="B231" s="37" t="s">
        <v>117</v>
      </c>
      <c r="C231" s="38" t="s">
        <v>183</v>
      </c>
      <c r="D231" s="38" t="s">
        <v>197</v>
      </c>
      <c r="E231" s="30" t="s">
        <v>373</v>
      </c>
      <c r="F231" s="27" t="s">
        <v>373</v>
      </c>
      <c r="G231" s="35">
        <f>G232</f>
        <v>2899</v>
      </c>
      <c r="H231" s="35">
        <f>H232</f>
        <v>2897.6</v>
      </c>
    </row>
    <row r="232" spans="1:10" s="14" customFormat="1" ht="60">
      <c r="A232" s="28" t="s">
        <v>198</v>
      </c>
      <c r="B232" s="37" t="s">
        <v>117</v>
      </c>
      <c r="C232" s="38" t="s">
        <v>183</v>
      </c>
      <c r="D232" s="38" t="s">
        <v>197</v>
      </c>
      <c r="E232" s="39" t="s">
        <v>199</v>
      </c>
      <c r="F232" s="27" t="s">
        <v>373</v>
      </c>
      <c r="G232" s="35">
        <f>G233+G234</f>
        <v>2899</v>
      </c>
      <c r="H232" s="35">
        <f>H233+H234</f>
        <v>2897.6</v>
      </c>
      <c r="I232" s="21"/>
      <c r="J232" s="21"/>
    </row>
    <row r="233" spans="1:10" s="14" customFormat="1" ht="60">
      <c r="A233" s="28" t="s">
        <v>31</v>
      </c>
      <c r="B233" s="37" t="s">
        <v>117</v>
      </c>
      <c r="C233" s="38" t="s">
        <v>183</v>
      </c>
      <c r="D233" s="38" t="s">
        <v>197</v>
      </c>
      <c r="E233" s="39" t="s">
        <v>199</v>
      </c>
      <c r="F233" s="36" t="s">
        <v>32</v>
      </c>
      <c r="G233" s="35">
        <v>2370</v>
      </c>
      <c r="H233" s="35">
        <v>2370</v>
      </c>
      <c r="I233" s="21"/>
      <c r="J233" s="21"/>
    </row>
    <row r="234" spans="1:10" s="14" customFormat="1" ht="30">
      <c r="A234" s="28" t="s">
        <v>33</v>
      </c>
      <c r="B234" s="37" t="s">
        <v>117</v>
      </c>
      <c r="C234" s="38" t="s">
        <v>183</v>
      </c>
      <c r="D234" s="38" t="s">
        <v>197</v>
      </c>
      <c r="E234" s="39" t="s">
        <v>199</v>
      </c>
      <c r="F234" s="36" t="s">
        <v>34</v>
      </c>
      <c r="G234" s="35">
        <v>529</v>
      </c>
      <c r="H234" s="35">
        <v>527.6</v>
      </c>
      <c r="I234" s="21"/>
      <c r="J234" s="21"/>
    </row>
    <row r="235" spans="1:10" s="14" customFormat="1" ht="30">
      <c r="A235" s="28" t="s">
        <v>200</v>
      </c>
      <c r="B235" s="37" t="s">
        <v>117</v>
      </c>
      <c r="C235" s="38" t="s">
        <v>183</v>
      </c>
      <c r="D235" s="38" t="s">
        <v>92</v>
      </c>
      <c r="E235" s="30" t="s">
        <v>373</v>
      </c>
      <c r="F235" s="27" t="s">
        <v>373</v>
      </c>
      <c r="G235" s="35">
        <f>G236</f>
        <v>7226.2</v>
      </c>
      <c r="H235" s="35">
        <f>H236</f>
        <v>7213.900000000001</v>
      </c>
      <c r="I235" s="21"/>
      <c r="J235" s="21"/>
    </row>
    <row r="236" spans="1:8" ht="45">
      <c r="A236" s="28" t="s">
        <v>201</v>
      </c>
      <c r="B236" s="37" t="s">
        <v>117</v>
      </c>
      <c r="C236" s="38" t="s">
        <v>183</v>
      </c>
      <c r="D236" s="38" t="s">
        <v>92</v>
      </c>
      <c r="E236" s="39" t="s">
        <v>202</v>
      </c>
      <c r="F236" s="27" t="s">
        <v>373</v>
      </c>
      <c r="G236" s="35">
        <f>G237+G238</f>
        <v>7226.2</v>
      </c>
      <c r="H236" s="35">
        <f>H237+H238</f>
        <v>7213.900000000001</v>
      </c>
    </row>
    <row r="237" spans="1:8" ht="60">
      <c r="A237" s="28" t="s">
        <v>31</v>
      </c>
      <c r="B237" s="37" t="s">
        <v>117</v>
      </c>
      <c r="C237" s="38" t="s">
        <v>183</v>
      </c>
      <c r="D237" s="38" t="s">
        <v>92</v>
      </c>
      <c r="E237" s="39" t="s">
        <v>202</v>
      </c>
      <c r="F237" s="36" t="s">
        <v>32</v>
      </c>
      <c r="G237" s="35">
        <v>4768.7</v>
      </c>
      <c r="H237" s="35">
        <v>4540.6</v>
      </c>
    </row>
    <row r="238" spans="1:8" ht="30">
      <c r="A238" s="28" t="s">
        <v>33</v>
      </c>
      <c r="B238" s="37" t="s">
        <v>117</v>
      </c>
      <c r="C238" s="38" t="s">
        <v>183</v>
      </c>
      <c r="D238" s="38" t="s">
        <v>92</v>
      </c>
      <c r="E238" s="39" t="s">
        <v>202</v>
      </c>
      <c r="F238" s="36" t="s">
        <v>34</v>
      </c>
      <c r="G238" s="35">
        <v>2457.5</v>
      </c>
      <c r="H238" s="35">
        <v>2673.3</v>
      </c>
    </row>
    <row r="239" spans="1:8" ht="90">
      <c r="A239" s="28" t="s">
        <v>203</v>
      </c>
      <c r="B239" s="37" t="s">
        <v>117</v>
      </c>
      <c r="C239" s="38" t="s">
        <v>183</v>
      </c>
      <c r="D239" s="38" t="s">
        <v>117</v>
      </c>
      <c r="E239" s="30" t="s">
        <v>373</v>
      </c>
      <c r="F239" s="27" t="s">
        <v>373</v>
      </c>
      <c r="G239" s="35">
        <f>G240+G242</f>
        <v>17248.9</v>
      </c>
      <c r="H239" s="35">
        <f>H240+H242</f>
        <v>17093.8</v>
      </c>
    </row>
    <row r="240" spans="1:8" ht="90">
      <c r="A240" s="28" t="s">
        <v>204</v>
      </c>
      <c r="B240" s="37" t="s">
        <v>117</v>
      </c>
      <c r="C240" s="38" t="s">
        <v>183</v>
      </c>
      <c r="D240" s="38" t="s">
        <v>117</v>
      </c>
      <c r="E240" s="39" t="s">
        <v>205</v>
      </c>
      <c r="F240" s="27" t="s">
        <v>373</v>
      </c>
      <c r="G240" s="35">
        <f>G241</f>
        <v>12743.3</v>
      </c>
      <c r="H240" s="35">
        <f>H241</f>
        <v>12558.3</v>
      </c>
    </row>
    <row r="241" spans="1:10" s="13" customFormat="1" ht="30">
      <c r="A241" s="28" t="s">
        <v>77</v>
      </c>
      <c r="B241" s="37" t="s">
        <v>117</v>
      </c>
      <c r="C241" s="38" t="s">
        <v>183</v>
      </c>
      <c r="D241" s="38" t="s">
        <v>117</v>
      </c>
      <c r="E241" s="39" t="s">
        <v>205</v>
      </c>
      <c r="F241" s="36" t="s">
        <v>78</v>
      </c>
      <c r="G241" s="35">
        <v>12743.3</v>
      </c>
      <c r="H241" s="35">
        <v>12558.3</v>
      </c>
      <c r="I241" s="16"/>
      <c r="J241" s="16"/>
    </row>
    <row r="242" spans="1:10" s="14" customFormat="1" ht="75">
      <c r="A242" s="28" t="s">
        <v>206</v>
      </c>
      <c r="B242" s="37" t="s">
        <v>117</v>
      </c>
      <c r="C242" s="38" t="s">
        <v>183</v>
      </c>
      <c r="D242" s="38" t="s">
        <v>117</v>
      </c>
      <c r="E242" s="39" t="s">
        <v>207</v>
      </c>
      <c r="F242" s="27" t="s">
        <v>373</v>
      </c>
      <c r="G242" s="35">
        <f>G243</f>
        <v>4505.6</v>
      </c>
      <c r="H242" s="35">
        <f>H243</f>
        <v>4535.5</v>
      </c>
      <c r="I242" s="21"/>
      <c r="J242" s="21"/>
    </row>
    <row r="243" spans="1:8" ht="30">
      <c r="A243" s="28" t="s">
        <v>77</v>
      </c>
      <c r="B243" s="37" t="s">
        <v>117</v>
      </c>
      <c r="C243" s="38" t="s">
        <v>183</v>
      </c>
      <c r="D243" s="38" t="s">
        <v>117</v>
      </c>
      <c r="E243" s="39" t="s">
        <v>207</v>
      </c>
      <c r="F243" s="36" t="s">
        <v>78</v>
      </c>
      <c r="G243" s="35">
        <v>4505.6</v>
      </c>
      <c r="H243" s="35">
        <v>4535.5</v>
      </c>
    </row>
    <row r="244" spans="1:8" ht="60">
      <c r="A244" s="28" t="s">
        <v>208</v>
      </c>
      <c r="B244" s="37" t="s">
        <v>117</v>
      </c>
      <c r="C244" s="38" t="s">
        <v>209</v>
      </c>
      <c r="D244" s="29" t="s">
        <v>373</v>
      </c>
      <c r="E244" s="30" t="s">
        <v>373</v>
      </c>
      <c r="F244" s="27" t="s">
        <v>373</v>
      </c>
      <c r="G244" s="35">
        <v>3161</v>
      </c>
      <c r="H244" s="35">
        <v>3161</v>
      </c>
    </row>
    <row r="245" spans="1:8" ht="45">
      <c r="A245" s="28" t="s">
        <v>210</v>
      </c>
      <c r="B245" s="37" t="s">
        <v>117</v>
      </c>
      <c r="C245" s="38" t="s">
        <v>209</v>
      </c>
      <c r="D245" s="38" t="s">
        <v>17</v>
      </c>
      <c r="E245" s="30" t="s">
        <v>373</v>
      </c>
      <c r="F245" s="27" t="s">
        <v>373</v>
      </c>
      <c r="G245" s="35">
        <f>G246</f>
        <v>2301</v>
      </c>
      <c r="H245" s="35">
        <f>H246</f>
        <v>2301</v>
      </c>
    </row>
    <row r="246" spans="1:8" ht="15">
      <c r="A246" s="28" t="s">
        <v>211</v>
      </c>
      <c r="B246" s="37" t="s">
        <v>117</v>
      </c>
      <c r="C246" s="38" t="s">
        <v>209</v>
      </c>
      <c r="D246" s="38" t="s">
        <v>17</v>
      </c>
      <c r="E246" s="39" t="s">
        <v>212</v>
      </c>
      <c r="F246" s="27" t="s">
        <v>373</v>
      </c>
      <c r="G246" s="35">
        <f>G247+G248</f>
        <v>2301</v>
      </c>
      <c r="H246" s="35">
        <f>H247+H248</f>
        <v>2301</v>
      </c>
    </row>
    <row r="247" spans="1:8" ht="60">
      <c r="A247" s="28" t="s">
        <v>31</v>
      </c>
      <c r="B247" s="37" t="s">
        <v>117</v>
      </c>
      <c r="C247" s="38" t="s">
        <v>209</v>
      </c>
      <c r="D247" s="38" t="s">
        <v>17</v>
      </c>
      <c r="E247" s="39" t="s">
        <v>212</v>
      </c>
      <c r="F247" s="36" t="s">
        <v>32</v>
      </c>
      <c r="G247" s="35">
        <v>150</v>
      </c>
      <c r="H247" s="35">
        <v>150</v>
      </c>
    </row>
    <row r="248" spans="1:8" ht="30">
      <c r="A248" s="28" t="s">
        <v>33</v>
      </c>
      <c r="B248" s="37" t="s">
        <v>117</v>
      </c>
      <c r="C248" s="38" t="s">
        <v>209</v>
      </c>
      <c r="D248" s="38" t="s">
        <v>17</v>
      </c>
      <c r="E248" s="39" t="s">
        <v>212</v>
      </c>
      <c r="F248" s="36" t="s">
        <v>34</v>
      </c>
      <c r="G248" s="35">
        <v>2151</v>
      </c>
      <c r="H248" s="35">
        <v>2151</v>
      </c>
    </row>
    <row r="249" spans="1:8" ht="45">
      <c r="A249" s="28" t="s">
        <v>213</v>
      </c>
      <c r="B249" s="37" t="s">
        <v>117</v>
      </c>
      <c r="C249" s="38" t="s">
        <v>209</v>
      </c>
      <c r="D249" s="38" t="s">
        <v>21</v>
      </c>
      <c r="E249" s="30" t="s">
        <v>373</v>
      </c>
      <c r="F249" s="27" t="s">
        <v>373</v>
      </c>
      <c r="G249" s="35">
        <f>G250</f>
        <v>268</v>
      </c>
      <c r="H249" s="35">
        <f>H250</f>
        <v>268</v>
      </c>
    </row>
    <row r="250" spans="1:8" ht="15">
      <c r="A250" s="28" t="s">
        <v>211</v>
      </c>
      <c r="B250" s="37" t="s">
        <v>117</v>
      </c>
      <c r="C250" s="38" t="s">
        <v>209</v>
      </c>
      <c r="D250" s="38" t="s">
        <v>21</v>
      </c>
      <c r="E250" s="39" t="s">
        <v>212</v>
      </c>
      <c r="F250" s="27" t="s">
        <v>373</v>
      </c>
      <c r="G250" s="35">
        <f>G251</f>
        <v>268</v>
      </c>
      <c r="H250" s="35">
        <f>H251</f>
        <v>268</v>
      </c>
    </row>
    <row r="251" spans="1:8" ht="60">
      <c r="A251" s="28" t="s">
        <v>31</v>
      </c>
      <c r="B251" s="37" t="s">
        <v>117</v>
      </c>
      <c r="C251" s="38" t="s">
        <v>209</v>
      </c>
      <c r="D251" s="38" t="s">
        <v>21</v>
      </c>
      <c r="E251" s="39" t="s">
        <v>212</v>
      </c>
      <c r="F251" s="36" t="s">
        <v>32</v>
      </c>
      <c r="G251" s="35">
        <v>268</v>
      </c>
      <c r="H251" s="35">
        <v>268</v>
      </c>
    </row>
    <row r="252" spans="1:8" ht="30">
      <c r="A252" s="28" t="s">
        <v>214</v>
      </c>
      <c r="B252" s="37" t="s">
        <v>117</v>
      </c>
      <c r="C252" s="38" t="s">
        <v>209</v>
      </c>
      <c r="D252" s="38" t="s">
        <v>65</v>
      </c>
      <c r="E252" s="30" t="s">
        <v>373</v>
      </c>
      <c r="F252" s="27" t="s">
        <v>373</v>
      </c>
      <c r="G252" s="35">
        <f>G253</f>
        <v>592</v>
      </c>
      <c r="H252" s="35">
        <f>H253</f>
        <v>592</v>
      </c>
    </row>
    <row r="253" spans="1:8" ht="15">
      <c r="A253" s="28" t="s">
        <v>211</v>
      </c>
      <c r="B253" s="37" t="s">
        <v>117</v>
      </c>
      <c r="C253" s="38" t="s">
        <v>209</v>
      </c>
      <c r="D253" s="38" t="s">
        <v>65</v>
      </c>
      <c r="E253" s="39" t="s">
        <v>212</v>
      </c>
      <c r="F253" s="27" t="s">
        <v>373</v>
      </c>
      <c r="G253" s="35">
        <v>592</v>
      </c>
      <c r="H253" s="35">
        <v>592</v>
      </c>
    </row>
    <row r="254" spans="1:8" ht="60">
      <c r="A254" s="28" t="s">
        <v>31</v>
      </c>
      <c r="B254" s="37" t="s">
        <v>117</v>
      </c>
      <c r="C254" s="38" t="s">
        <v>209</v>
      </c>
      <c r="D254" s="38" t="s">
        <v>65</v>
      </c>
      <c r="E254" s="39" t="s">
        <v>212</v>
      </c>
      <c r="F254" s="36" t="s">
        <v>32</v>
      </c>
      <c r="G254" s="35">
        <v>200</v>
      </c>
      <c r="H254" s="35">
        <v>200</v>
      </c>
    </row>
    <row r="255" spans="1:8" ht="30">
      <c r="A255" s="28" t="s">
        <v>33</v>
      </c>
      <c r="B255" s="37" t="s">
        <v>117</v>
      </c>
      <c r="C255" s="38" t="s">
        <v>209</v>
      </c>
      <c r="D255" s="38" t="s">
        <v>65</v>
      </c>
      <c r="E255" s="39" t="s">
        <v>212</v>
      </c>
      <c r="F255" s="36" t="s">
        <v>34</v>
      </c>
      <c r="G255" s="35">
        <v>392</v>
      </c>
      <c r="H255" s="35">
        <v>392</v>
      </c>
    </row>
    <row r="256" spans="1:8" ht="45">
      <c r="A256" s="28" t="s">
        <v>215</v>
      </c>
      <c r="B256" s="37" t="s">
        <v>117</v>
      </c>
      <c r="C256" s="38" t="s">
        <v>216</v>
      </c>
      <c r="D256" s="29" t="s">
        <v>373</v>
      </c>
      <c r="E256" s="30" t="s">
        <v>373</v>
      </c>
      <c r="F256" s="27" t="s">
        <v>373</v>
      </c>
      <c r="G256" s="35">
        <f>G257+G262+G265</f>
        <v>39276</v>
      </c>
      <c r="H256" s="35">
        <f>H257+H262+H265</f>
        <v>40582</v>
      </c>
    </row>
    <row r="257" spans="1:10" s="14" customFormat="1" ht="45">
      <c r="A257" s="28" t="s">
        <v>217</v>
      </c>
      <c r="B257" s="37" t="s">
        <v>117</v>
      </c>
      <c r="C257" s="38" t="s">
        <v>216</v>
      </c>
      <c r="D257" s="38" t="s">
        <v>17</v>
      </c>
      <c r="E257" s="30" t="s">
        <v>373</v>
      </c>
      <c r="F257" s="27" t="s">
        <v>373</v>
      </c>
      <c r="G257" s="35">
        <f>G258+G260</f>
        <v>33358.7</v>
      </c>
      <c r="H257" s="35">
        <f>H258+H260</f>
        <v>34504.2</v>
      </c>
      <c r="I257" s="21"/>
      <c r="J257" s="21"/>
    </row>
    <row r="258" spans="1:8" ht="15">
      <c r="A258" s="28" t="s">
        <v>218</v>
      </c>
      <c r="B258" s="37" t="s">
        <v>117</v>
      </c>
      <c r="C258" s="38" t="s">
        <v>216</v>
      </c>
      <c r="D258" s="38" t="s">
        <v>17</v>
      </c>
      <c r="E258" s="39" t="s">
        <v>219</v>
      </c>
      <c r="F258" s="27" t="s">
        <v>373</v>
      </c>
      <c r="G258" s="35">
        <f>G259</f>
        <v>7339</v>
      </c>
      <c r="H258" s="35">
        <f>H259</f>
        <v>7339</v>
      </c>
    </row>
    <row r="259" spans="1:10" s="14" customFormat="1" ht="30">
      <c r="A259" s="28" t="s">
        <v>53</v>
      </c>
      <c r="B259" s="37" t="s">
        <v>117</v>
      </c>
      <c r="C259" s="38" t="s">
        <v>216</v>
      </c>
      <c r="D259" s="38" t="s">
        <v>17</v>
      </c>
      <c r="E259" s="39" t="s">
        <v>219</v>
      </c>
      <c r="F259" s="36" t="s">
        <v>54</v>
      </c>
      <c r="G259" s="35">
        <v>7339</v>
      </c>
      <c r="H259" s="35">
        <v>7339</v>
      </c>
      <c r="I259" s="21"/>
      <c r="J259" s="21"/>
    </row>
    <row r="260" spans="1:10" s="14" customFormat="1" ht="105">
      <c r="A260" s="28" t="s">
        <v>220</v>
      </c>
      <c r="B260" s="37" t="s">
        <v>117</v>
      </c>
      <c r="C260" s="38" t="s">
        <v>216</v>
      </c>
      <c r="D260" s="38" t="s">
        <v>17</v>
      </c>
      <c r="E260" s="39" t="s">
        <v>221</v>
      </c>
      <c r="F260" s="27" t="s">
        <v>373</v>
      </c>
      <c r="G260" s="35">
        <f>G261</f>
        <v>26019.7</v>
      </c>
      <c r="H260" s="35">
        <f>H261</f>
        <v>27165.2</v>
      </c>
      <c r="I260" s="21"/>
      <c r="J260" s="21"/>
    </row>
    <row r="261" spans="1:8" ht="30">
      <c r="A261" s="28" t="s">
        <v>53</v>
      </c>
      <c r="B261" s="37" t="s">
        <v>117</v>
      </c>
      <c r="C261" s="38" t="s">
        <v>216</v>
      </c>
      <c r="D261" s="38" t="s">
        <v>17</v>
      </c>
      <c r="E261" s="39" t="s">
        <v>221</v>
      </c>
      <c r="F261" s="36" t="s">
        <v>54</v>
      </c>
      <c r="G261" s="35">
        <v>26019.7</v>
      </c>
      <c r="H261" s="35">
        <v>27165.2</v>
      </c>
    </row>
    <row r="262" spans="1:8" ht="30">
      <c r="A262" s="28" t="s">
        <v>222</v>
      </c>
      <c r="B262" s="37" t="s">
        <v>117</v>
      </c>
      <c r="C262" s="38" t="s">
        <v>216</v>
      </c>
      <c r="D262" s="38" t="s">
        <v>21</v>
      </c>
      <c r="E262" s="30" t="s">
        <v>373</v>
      </c>
      <c r="F262" s="27" t="s">
        <v>373</v>
      </c>
      <c r="G262" s="35">
        <f>G263</f>
        <v>3647.3</v>
      </c>
      <c r="H262" s="35">
        <f>H263</f>
        <v>3807.8</v>
      </c>
    </row>
    <row r="263" spans="1:8" ht="90">
      <c r="A263" s="28" t="s">
        <v>223</v>
      </c>
      <c r="B263" s="37" t="s">
        <v>117</v>
      </c>
      <c r="C263" s="38" t="s">
        <v>216</v>
      </c>
      <c r="D263" s="38" t="s">
        <v>21</v>
      </c>
      <c r="E263" s="39" t="s">
        <v>224</v>
      </c>
      <c r="F263" s="27" t="s">
        <v>373</v>
      </c>
      <c r="G263" s="35">
        <f>G264</f>
        <v>3647.3</v>
      </c>
      <c r="H263" s="35">
        <f>H264</f>
        <v>3807.8</v>
      </c>
    </row>
    <row r="264" spans="1:8" ht="15">
      <c r="A264" s="28" t="s">
        <v>39</v>
      </c>
      <c r="B264" s="37" t="s">
        <v>117</v>
      </c>
      <c r="C264" s="38" t="s">
        <v>216</v>
      </c>
      <c r="D264" s="38" t="s">
        <v>21</v>
      </c>
      <c r="E264" s="39" t="s">
        <v>224</v>
      </c>
      <c r="F264" s="36" t="s">
        <v>40</v>
      </c>
      <c r="G264" s="35">
        <v>3647.3</v>
      </c>
      <c r="H264" s="35">
        <v>3807.8</v>
      </c>
    </row>
    <row r="265" spans="1:8" ht="45">
      <c r="A265" s="28" t="s">
        <v>225</v>
      </c>
      <c r="B265" s="37" t="s">
        <v>117</v>
      </c>
      <c r="C265" s="38" t="s">
        <v>216</v>
      </c>
      <c r="D265" s="38" t="s">
        <v>65</v>
      </c>
      <c r="E265" s="30" t="s">
        <v>373</v>
      </c>
      <c r="F265" s="27" t="s">
        <v>373</v>
      </c>
      <c r="G265" s="35">
        <f>G266</f>
        <v>2270</v>
      </c>
      <c r="H265" s="35">
        <f>H266</f>
        <v>2270</v>
      </c>
    </row>
    <row r="266" spans="1:8" ht="15">
      <c r="A266" s="28" t="s">
        <v>226</v>
      </c>
      <c r="B266" s="37" t="s">
        <v>117</v>
      </c>
      <c r="C266" s="38" t="s">
        <v>216</v>
      </c>
      <c r="D266" s="38" t="s">
        <v>65</v>
      </c>
      <c r="E266" s="39" t="s">
        <v>227</v>
      </c>
      <c r="F266" s="27" t="s">
        <v>373</v>
      </c>
      <c r="G266" s="35">
        <f>G267</f>
        <v>2270</v>
      </c>
      <c r="H266" s="35">
        <f>H267</f>
        <v>2270</v>
      </c>
    </row>
    <row r="267" spans="1:8" ht="30">
      <c r="A267" s="28" t="s">
        <v>53</v>
      </c>
      <c r="B267" s="37" t="s">
        <v>117</v>
      </c>
      <c r="C267" s="38" t="s">
        <v>216</v>
      </c>
      <c r="D267" s="38" t="s">
        <v>65</v>
      </c>
      <c r="E267" s="39" t="s">
        <v>227</v>
      </c>
      <c r="F267" s="36" t="s">
        <v>54</v>
      </c>
      <c r="G267" s="35">
        <v>2270</v>
      </c>
      <c r="H267" s="35">
        <v>2270</v>
      </c>
    </row>
    <row r="268" spans="1:8" ht="30">
      <c r="A268" s="28" t="s">
        <v>228</v>
      </c>
      <c r="B268" s="37" t="s">
        <v>117</v>
      </c>
      <c r="C268" s="38" t="s">
        <v>229</v>
      </c>
      <c r="D268" s="29" t="s">
        <v>373</v>
      </c>
      <c r="E268" s="30" t="s">
        <v>373</v>
      </c>
      <c r="F268" s="27" t="s">
        <v>373</v>
      </c>
      <c r="G268" s="35">
        <f aca="true" t="shared" si="9" ref="G268:H270">G269</f>
        <v>100</v>
      </c>
      <c r="H268" s="35">
        <f t="shared" si="9"/>
        <v>100</v>
      </c>
    </row>
    <row r="269" spans="1:8" ht="45">
      <c r="A269" s="28" t="s">
        <v>230</v>
      </c>
      <c r="B269" s="37" t="s">
        <v>117</v>
      </c>
      <c r="C269" s="38" t="s">
        <v>229</v>
      </c>
      <c r="D269" s="38" t="s">
        <v>17</v>
      </c>
      <c r="E269" s="30" t="s">
        <v>373</v>
      </c>
      <c r="F269" s="27" t="s">
        <v>373</v>
      </c>
      <c r="G269" s="35">
        <f t="shared" si="9"/>
        <v>100</v>
      </c>
      <c r="H269" s="35">
        <f t="shared" si="9"/>
        <v>100</v>
      </c>
    </row>
    <row r="270" spans="1:8" ht="30">
      <c r="A270" s="28" t="s">
        <v>231</v>
      </c>
      <c r="B270" s="37" t="s">
        <v>117</v>
      </c>
      <c r="C270" s="38" t="s">
        <v>229</v>
      </c>
      <c r="D270" s="38" t="s">
        <v>17</v>
      </c>
      <c r="E270" s="39" t="s">
        <v>232</v>
      </c>
      <c r="F270" s="27" t="s">
        <v>373</v>
      </c>
      <c r="G270" s="35">
        <f t="shared" si="9"/>
        <v>100</v>
      </c>
      <c r="H270" s="35">
        <f t="shared" si="9"/>
        <v>100</v>
      </c>
    </row>
    <row r="271" spans="1:8" ht="30">
      <c r="A271" s="28" t="s">
        <v>53</v>
      </c>
      <c r="B271" s="37" t="s">
        <v>117</v>
      </c>
      <c r="C271" s="38" t="s">
        <v>229</v>
      </c>
      <c r="D271" s="38" t="s">
        <v>17</v>
      </c>
      <c r="E271" s="39" t="s">
        <v>232</v>
      </c>
      <c r="F271" s="36" t="s">
        <v>54</v>
      </c>
      <c r="G271" s="35">
        <v>100</v>
      </c>
      <c r="H271" s="35">
        <v>100</v>
      </c>
    </row>
    <row r="272" spans="1:8" ht="60">
      <c r="A272" s="28" t="s">
        <v>233</v>
      </c>
      <c r="B272" s="37" t="s">
        <v>117</v>
      </c>
      <c r="C272" s="38" t="s">
        <v>234</v>
      </c>
      <c r="D272" s="29" t="s">
        <v>373</v>
      </c>
      <c r="E272" s="30" t="s">
        <v>373</v>
      </c>
      <c r="F272" s="27" t="s">
        <v>373</v>
      </c>
      <c r="G272" s="35">
        <f aca="true" t="shared" si="10" ref="G272:H274">G273</f>
        <v>15010</v>
      </c>
      <c r="H272" s="35">
        <f t="shared" si="10"/>
        <v>0</v>
      </c>
    </row>
    <row r="273" spans="1:8" ht="45">
      <c r="A273" s="28" t="s">
        <v>235</v>
      </c>
      <c r="B273" s="37" t="s">
        <v>117</v>
      </c>
      <c r="C273" s="38" t="s">
        <v>234</v>
      </c>
      <c r="D273" s="38" t="s">
        <v>17</v>
      </c>
      <c r="E273" s="30" t="s">
        <v>373</v>
      </c>
      <c r="F273" s="27" t="s">
        <v>373</v>
      </c>
      <c r="G273" s="35">
        <f t="shared" si="10"/>
        <v>15010</v>
      </c>
      <c r="H273" s="35">
        <f t="shared" si="10"/>
        <v>0</v>
      </c>
    </row>
    <row r="274" spans="1:8" ht="30">
      <c r="A274" s="28" t="s">
        <v>113</v>
      </c>
      <c r="B274" s="37" t="s">
        <v>117</v>
      </c>
      <c r="C274" s="38" t="s">
        <v>234</v>
      </c>
      <c r="D274" s="38" t="s">
        <v>17</v>
      </c>
      <c r="E274" s="39" t="s">
        <v>114</v>
      </c>
      <c r="F274" s="27" t="s">
        <v>373</v>
      </c>
      <c r="G274" s="35">
        <f t="shared" si="10"/>
        <v>15010</v>
      </c>
      <c r="H274" s="35">
        <f t="shared" si="10"/>
        <v>0</v>
      </c>
    </row>
    <row r="275" spans="1:10" s="14" customFormat="1" ht="30">
      <c r="A275" s="28" t="s">
        <v>77</v>
      </c>
      <c r="B275" s="37" t="s">
        <v>117</v>
      </c>
      <c r="C275" s="38" t="s">
        <v>234</v>
      </c>
      <c r="D275" s="38" t="s">
        <v>17</v>
      </c>
      <c r="E275" s="39" t="s">
        <v>114</v>
      </c>
      <c r="F275" s="36" t="s">
        <v>78</v>
      </c>
      <c r="G275" s="35">
        <v>15010</v>
      </c>
      <c r="H275" s="35">
        <v>0</v>
      </c>
      <c r="I275" s="21"/>
      <c r="J275" s="21"/>
    </row>
    <row r="276" spans="1:8" ht="60">
      <c r="A276" s="28" t="s">
        <v>236</v>
      </c>
      <c r="B276" s="37" t="s">
        <v>117</v>
      </c>
      <c r="C276" s="38" t="s">
        <v>237</v>
      </c>
      <c r="D276" s="29" t="s">
        <v>373</v>
      </c>
      <c r="E276" s="30" t="s">
        <v>373</v>
      </c>
      <c r="F276" s="27" t="s">
        <v>373</v>
      </c>
      <c r="G276" s="35">
        <f aca="true" t="shared" si="11" ref="G276:H278">G277</f>
        <v>20</v>
      </c>
      <c r="H276" s="35">
        <f t="shared" si="11"/>
        <v>20</v>
      </c>
    </row>
    <row r="277" spans="1:8" ht="75">
      <c r="A277" s="28" t="s">
        <v>238</v>
      </c>
      <c r="B277" s="37" t="s">
        <v>117</v>
      </c>
      <c r="C277" s="38" t="s">
        <v>237</v>
      </c>
      <c r="D277" s="38" t="s">
        <v>17</v>
      </c>
      <c r="E277" s="30" t="s">
        <v>373</v>
      </c>
      <c r="F277" s="27" t="s">
        <v>373</v>
      </c>
      <c r="G277" s="35">
        <f t="shared" si="11"/>
        <v>20</v>
      </c>
      <c r="H277" s="35">
        <f t="shared" si="11"/>
        <v>20</v>
      </c>
    </row>
    <row r="278" spans="1:10" s="14" customFormat="1" ht="15">
      <c r="A278" s="28" t="s">
        <v>211</v>
      </c>
      <c r="B278" s="37" t="s">
        <v>117</v>
      </c>
      <c r="C278" s="38" t="s">
        <v>237</v>
      </c>
      <c r="D278" s="38" t="s">
        <v>17</v>
      </c>
      <c r="E278" s="39" t="s">
        <v>212</v>
      </c>
      <c r="F278" s="27" t="s">
        <v>373</v>
      </c>
      <c r="G278" s="35">
        <f t="shared" si="11"/>
        <v>20</v>
      </c>
      <c r="H278" s="35">
        <f t="shared" si="11"/>
        <v>20</v>
      </c>
      <c r="I278" s="21"/>
      <c r="J278" s="21"/>
    </row>
    <row r="279" spans="1:10" s="14" customFormat="1" ht="30">
      <c r="A279" s="28" t="s">
        <v>33</v>
      </c>
      <c r="B279" s="37" t="s">
        <v>117</v>
      </c>
      <c r="C279" s="38" t="s">
        <v>237</v>
      </c>
      <c r="D279" s="38" t="s">
        <v>17</v>
      </c>
      <c r="E279" s="39" t="s">
        <v>212</v>
      </c>
      <c r="F279" s="36" t="s">
        <v>34</v>
      </c>
      <c r="G279" s="35">
        <v>20</v>
      </c>
      <c r="H279" s="35">
        <v>20</v>
      </c>
      <c r="I279" s="21"/>
      <c r="J279" s="21"/>
    </row>
    <row r="280" spans="1:8" ht="45">
      <c r="A280" s="28" t="s">
        <v>239</v>
      </c>
      <c r="B280" s="37" t="s">
        <v>117</v>
      </c>
      <c r="C280" s="38" t="s">
        <v>27</v>
      </c>
      <c r="D280" s="29" t="s">
        <v>373</v>
      </c>
      <c r="E280" s="30" t="s">
        <v>373</v>
      </c>
      <c r="F280" s="27" t="s">
        <v>373</v>
      </c>
      <c r="G280" s="35">
        <f>G281</f>
        <v>30439</v>
      </c>
      <c r="H280" s="35">
        <f>H281</f>
        <v>30439</v>
      </c>
    </row>
    <row r="281" spans="1:10" s="14" customFormat="1" ht="30">
      <c r="A281" s="28" t="s">
        <v>240</v>
      </c>
      <c r="B281" s="37" t="s">
        <v>117</v>
      </c>
      <c r="C281" s="38" t="s">
        <v>27</v>
      </c>
      <c r="D281" s="38" t="s">
        <v>17</v>
      </c>
      <c r="E281" s="30" t="s">
        <v>373</v>
      </c>
      <c r="F281" s="27" t="s">
        <v>373</v>
      </c>
      <c r="G281" s="35">
        <f>G282+G285</f>
        <v>30439</v>
      </c>
      <c r="H281" s="35">
        <f>H282+H285</f>
        <v>30439</v>
      </c>
      <c r="I281" s="21"/>
      <c r="J281" s="21"/>
    </row>
    <row r="282" spans="1:8" ht="30">
      <c r="A282" s="28" t="s">
        <v>29</v>
      </c>
      <c r="B282" s="37" t="s">
        <v>117</v>
      </c>
      <c r="C282" s="38" t="s">
        <v>27</v>
      </c>
      <c r="D282" s="38" t="s">
        <v>17</v>
      </c>
      <c r="E282" s="39" t="s">
        <v>30</v>
      </c>
      <c r="F282" s="27" t="s">
        <v>373</v>
      </c>
      <c r="G282" s="35">
        <f>G283+G284</f>
        <v>4599</v>
      </c>
      <c r="H282" s="35">
        <f>H283+H284</f>
        <v>4599</v>
      </c>
    </row>
    <row r="283" spans="1:8" ht="60">
      <c r="A283" s="28" t="s">
        <v>31</v>
      </c>
      <c r="B283" s="37" t="s">
        <v>117</v>
      </c>
      <c r="C283" s="38" t="s">
        <v>27</v>
      </c>
      <c r="D283" s="38" t="s">
        <v>17</v>
      </c>
      <c r="E283" s="39" t="s">
        <v>30</v>
      </c>
      <c r="F283" s="36" t="s">
        <v>32</v>
      </c>
      <c r="G283" s="35">
        <v>3509</v>
      </c>
      <c r="H283" s="35">
        <v>3509</v>
      </c>
    </row>
    <row r="284" spans="1:10" s="14" customFormat="1" ht="30">
      <c r="A284" s="28" t="s">
        <v>33</v>
      </c>
      <c r="B284" s="37" t="s">
        <v>117</v>
      </c>
      <c r="C284" s="38" t="s">
        <v>27</v>
      </c>
      <c r="D284" s="38" t="s">
        <v>17</v>
      </c>
      <c r="E284" s="39" t="s">
        <v>30</v>
      </c>
      <c r="F284" s="36" t="s">
        <v>34</v>
      </c>
      <c r="G284" s="35">
        <v>1090</v>
      </c>
      <c r="H284" s="35">
        <v>1090</v>
      </c>
      <c r="I284" s="21"/>
      <c r="J284" s="21"/>
    </row>
    <row r="285" spans="1:8" ht="60">
      <c r="A285" s="28" t="s">
        <v>177</v>
      </c>
      <c r="B285" s="37" t="s">
        <v>117</v>
      </c>
      <c r="C285" s="38" t="s">
        <v>27</v>
      </c>
      <c r="D285" s="38" t="s">
        <v>17</v>
      </c>
      <c r="E285" s="39" t="s">
        <v>178</v>
      </c>
      <c r="F285" s="27" t="s">
        <v>373</v>
      </c>
      <c r="G285" s="35">
        <f>G286+G287+G288</f>
        <v>25840</v>
      </c>
      <c r="H285" s="35">
        <f>H286+H287+H288</f>
        <v>25840</v>
      </c>
    </row>
    <row r="286" spans="1:8" ht="60">
      <c r="A286" s="28" t="s">
        <v>31</v>
      </c>
      <c r="B286" s="37" t="s">
        <v>117</v>
      </c>
      <c r="C286" s="38" t="s">
        <v>27</v>
      </c>
      <c r="D286" s="38" t="s">
        <v>17</v>
      </c>
      <c r="E286" s="39" t="s">
        <v>178</v>
      </c>
      <c r="F286" s="36" t="s">
        <v>32</v>
      </c>
      <c r="G286" s="35">
        <v>19163</v>
      </c>
      <c r="H286" s="35">
        <v>19163</v>
      </c>
    </row>
    <row r="287" spans="1:8" ht="30">
      <c r="A287" s="28" t="s">
        <v>33</v>
      </c>
      <c r="B287" s="37" t="s">
        <v>117</v>
      </c>
      <c r="C287" s="38" t="s">
        <v>27</v>
      </c>
      <c r="D287" s="38" t="s">
        <v>17</v>
      </c>
      <c r="E287" s="39" t="s">
        <v>178</v>
      </c>
      <c r="F287" s="36" t="s">
        <v>34</v>
      </c>
      <c r="G287" s="35">
        <v>6458</v>
      </c>
      <c r="H287" s="35">
        <v>6458</v>
      </c>
    </row>
    <row r="288" spans="1:8" ht="15">
      <c r="A288" s="28" t="s">
        <v>35</v>
      </c>
      <c r="B288" s="37" t="s">
        <v>117</v>
      </c>
      <c r="C288" s="38" t="s">
        <v>27</v>
      </c>
      <c r="D288" s="38" t="s">
        <v>17</v>
      </c>
      <c r="E288" s="39" t="s">
        <v>178</v>
      </c>
      <c r="F288" s="36" t="s">
        <v>36</v>
      </c>
      <c r="G288" s="35">
        <v>219</v>
      </c>
      <c r="H288" s="35">
        <v>219</v>
      </c>
    </row>
    <row r="289" spans="1:10" s="14" customFormat="1" ht="45">
      <c r="A289" s="31" t="s">
        <v>241</v>
      </c>
      <c r="B289" s="41" t="s">
        <v>158</v>
      </c>
      <c r="C289" s="32" t="s">
        <v>373</v>
      </c>
      <c r="D289" s="32" t="s">
        <v>373</v>
      </c>
      <c r="E289" s="33" t="s">
        <v>373</v>
      </c>
      <c r="F289" s="34" t="s">
        <v>373</v>
      </c>
      <c r="G289" s="42">
        <f>G290+G297+G301+G305+G309+G313</f>
        <v>24615</v>
      </c>
      <c r="H289" s="42">
        <f>H290+H297+H301+H305+H309+H313</f>
        <v>24615</v>
      </c>
      <c r="I289" s="21"/>
      <c r="J289" s="21"/>
    </row>
    <row r="290" spans="1:8" ht="60">
      <c r="A290" s="28" t="s">
        <v>242</v>
      </c>
      <c r="B290" s="37" t="s">
        <v>158</v>
      </c>
      <c r="C290" s="38" t="s">
        <v>43</v>
      </c>
      <c r="D290" s="29" t="s">
        <v>373</v>
      </c>
      <c r="E290" s="30" t="s">
        <v>373</v>
      </c>
      <c r="F290" s="27" t="s">
        <v>373</v>
      </c>
      <c r="G290" s="35">
        <f>G291+G294</f>
        <v>16019</v>
      </c>
      <c r="H290" s="35">
        <f>H291+H294</f>
        <v>16019</v>
      </c>
    </row>
    <row r="291" spans="1:8" ht="75">
      <c r="A291" s="28" t="s">
        <v>243</v>
      </c>
      <c r="B291" s="37" t="s">
        <v>158</v>
      </c>
      <c r="C291" s="38" t="s">
        <v>43</v>
      </c>
      <c r="D291" s="38" t="s">
        <v>17</v>
      </c>
      <c r="E291" s="30" t="s">
        <v>373</v>
      </c>
      <c r="F291" s="27" t="s">
        <v>373</v>
      </c>
      <c r="G291" s="35">
        <f>G292</f>
        <v>6126</v>
      </c>
      <c r="H291" s="35">
        <f>H292</f>
        <v>6126</v>
      </c>
    </row>
    <row r="292" spans="1:8" ht="15">
      <c r="A292" s="28" t="s">
        <v>244</v>
      </c>
      <c r="B292" s="37" t="s">
        <v>158</v>
      </c>
      <c r="C292" s="38" t="s">
        <v>43</v>
      </c>
      <c r="D292" s="38" t="s">
        <v>17</v>
      </c>
      <c r="E292" s="39" t="s">
        <v>245</v>
      </c>
      <c r="F292" s="27" t="s">
        <v>373</v>
      </c>
      <c r="G292" s="35">
        <f>G293</f>
        <v>6126</v>
      </c>
      <c r="H292" s="35">
        <f>H293</f>
        <v>6126</v>
      </c>
    </row>
    <row r="293" spans="1:8" ht="30">
      <c r="A293" s="28" t="s">
        <v>53</v>
      </c>
      <c r="B293" s="37" t="s">
        <v>158</v>
      </c>
      <c r="C293" s="38" t="s">
        <v>43</v>
      </c>
      <c r="D293" s="38" t="s">
        <v>17</v>
      </c>
      <c r="E293" s="39" t="s">
        <v>245</v>
      </c>
      <c r="F293" s="36" t="s">
        <v>54</v>
      </c>
      <c r="G293" s="35">
        <v>6126</v>
      </c>
      <c r="H293" s="35">
        <v>6126</v>
      </c>
    </row>
    <row r="294" spans="1:8" ht="30">
      <c r="A294" s="28" t="s">
        <v>246</v>
      </c>
      <c r="B294" s="37" t="s">
        <v>158</v>
      </c>
      <c r="C294" s="38" t="s">
        <v>43</v>
      </c>
      <c r="D294" s="38" t="s">
        <v>21</v>
      </c>
      <c r="E294" s="30" t="s">
        <v>373</v>
      </c>
      <c r="F294" s="27" t="s">
        <v>373</v>
      </c>
      <c r="G294" s="35">
        <f>G295</f>
        <v>9893</v>
      </c>
      <c r="H294" s="35">
        <f>H295</f>
        <v>9893</v>
      </c>
    </row>
    <row r="295" spans="1:8" ht="15">
      <c r="A295" s="28" t="s">
        <v>244</v>
      </c>
      <c r="B295" s="37" t="s">
        <v>158</v>
      </c>
      <c r="C295" s="38" t="s">
        <v>43</v>
      </c>
      <c r="D295" s="38" t="s">
        <v>21</v>
      </c>
      <c r="E295" s="39" t="s">
        <v>245</v>
      </c>
      <c r="F295" s="27" t="s">
        <v>373</v>
      </c>
      <c r="G295" s="35">
        <f>G296</f>
        <v>9893</v>
      </c>
      <c r="H295" s="35">
        <f>H296</f>
        <v>9893</v>
      </c>
    </row>
    <row r="296" spans="1:8" ht="30">
      <c r="A296" s="28" t="s">
        <v>53</v>
      </c>
      <c r="B296" s="37" t="s">
        <v>158</v>
      </c>
      <c r="C296" s="38" t="s">
        <v>43</v>
      </c>
      <c r="D296" s="38" t="s">
        <v>21</v>
      </c>
      <c r="E296" s="39" t="s">
        <v>245</v>
      </c>
      <c r="F296" s="36" t="s">
        <v>54</v>
      </c>
      <c r="G296" s="35">
        <v>9893</v>
      </c>
      <c r="H296" s="35">
        <v>9893</v>
      </c>
    </row>
    <row r="297" spans="1:8" ht="45">
      <c r="A297" s="28" t="s">
        <v>247</v>
      </c>
      <c r="B297" s="37" t="s">
        <v>158</v>
      </c>
      <c r="C297" s="38" t="s">
        <v>13</v>
      </c>
      <c r="D297" s="29" t="s">
        <v>373</v>
      </c>
      <c r="E297" s="30" t="s">
        <v>373</v>
      </c>
      <c r="F297" s="27" t="s">
        <v>373</v>
      </c>
      <c r="G297" s="35">
        <f aca="true" t="shared" si="12" ref="G297:H299">G298</f>
        <v>1700</v>
      </c>
      <c r="H297" s="35">
        <f t="shared" si="12"/>
        <v>1700</v>
      </c>
    </row>
    <row r="298" spans="1:8" ht="60">
      <c r="A298" s="28" t="s">
        <v>248</v>
      </c>
      <c r="B298" s="37" t="s">
        <v>158</v>
      </c>
      <c r="C298" s="38" t="s">
        <v>13</v>
      </c>
      <c r="D298" s="38" t="s">
        <v>17</v>
      </c>
      <c r="E298" s="30" t="s">
        <v>373</v>
      </c>
      <c r="F298" s="27" t="s">
        <v>373</v>
      </c>
      <c r="G298" s="35">
        <f t="shared" si="12"/>
        <v>1700</v>
      </c>
      <c r="H298" s="35">
        <f t="shared" si="12"/>
        <v>1700</v>
      </c>
    </row>
    <row r="299" spans="1:8" ht="15">
      <c r="A299" s="28" t="s">
        <v>249</v>
      </c>
      <c r="B299" s="37" t="s">
        <v>158</v>
      </c>
      <c r="C299" s="38" t="s">
        <v>13</v>
      </c>
      <c r="D299" s="38" t="s">
        <v>17</v>
      </c>
      <c r="E299" s="39" t="s">
        <v>250</v>
      </c>
      <c r="F299" s="27" t="s">
        <v>373</v>
      </c>
      <c r="G299" s="35">
        <f t="shared" si="12"/>
        <v>1700</v>
      </c>
      <c r="H299" s="35">
        <f t="shared" si="12"/>
        <v>1700</v>
      </c>
    </row>
    <row r="300" spans="1:10" s="14" customFormat="1" ht="30">
      <c r="A300" s="28" t="s">
        <v>33</v>
      </c>
      <c r="B300" s="37" t="s">
        <v>158</v>
      </c>
      <c r="C300" s="38" t="s">
        <v>13</v>
      </c>
      <c r="D300" s="38" t="s">
        <v>17</v>
      </c>
      <c r="E300" s="39" t="s">
        <v>250</v>
      </c>
      <c r="F300" s="36" t="s">
        <v>34</v>
      </c>
      <c r="G300" s="35">
        <v>1700</v>
      </c>
      <c r="H300" s="35">
        <v>1700</v>
      </c>
      <c r="I300" s="21"/>
      <c r="J300" s="21"/>
    </row>
    <row r="301" spans="1:8" ht="45">
      <c r="A301" s="28" t="s">
        <v>251</v>
      </c>
      <c r="B301" s="37" t="s">
        <v>158</v>
      </c>
      <c r="C301" s="38" t="s">
        <v>19</v>
      </c>
      <c r="D301" s="29" t="s">
        <v>373</v>
      </c>
      <c r="E301" s="30" t="s">
        <v>373</v>
      </c>
      <c r="F301" s="27" t="s">
        <v>373</v>
      </c>
      <c r="G301" s="35">
        <f aca="true" t="shared" si="13" ref="G301:H303">G302</f>
        <v>741</v>
      </c>
      <c r="H301" s="35">
        <f t="shared" si="13"/>
        <v>741</v>
      </c>
    </row>
    <row r="302" spans="1:8" ht="30">
      <c r="A302" s="28" t="s">
        <v>252</v>
      </c>
      <c r="B302" s="37" t="s">
        <v>158</v>
      </c>
      <c r="C302" s="38" t="s">
        <v>19</v>
      </c>
      <c r="D302" s="38" t="s">
        <v>17</v>
      </c>
      <c r="E302" s="30" t="s">
        <v>373</v>
      </c>
      <c r="F302" s="27" t="s">
        <v>373</v>
      </c>
      <c r="G302" s="35">
        <f t="shared" si="13"/>
        <v>741</v>
      </c>
      <c r="H302" s="35">
        <f t="shared" si="13"/>
        <v>741</v>
      </c>
    </row>
    <row r="303" spans="1:10" s="14" customFormat="1" ht="15">
      <c r="A303" s="28" t="s">
        <v>249</v>
      </c>
      <c r="B303" s="37" t="s">
        <v>158</v>
      </c>
      <c r="C303" s="38" t="s">
        <v>19</v>
      </c>
      <c r="D303" s="38" t="s">
        <v>17</v>
      </c>
      <c r="E303" s="39" t="s">
        <v>250</v>
      </c>
      <c r="F303" s="27" t="s">
        <v>373</v>
      </c>
      <c r="G303" s="35">
        <f t="shared" si="13"/>
        <v>741</v>
      </c>
      <c r="H303" s="35">
        <f t="shared" si="13"/>
        <v>741</v>
      </c>
      <c r="I303" s="21"/>
      <c r="J303" s="21"/>
    </row>
    <row r="304" spans="1:8" ht="30">
      <c r="A304" s="28" t="s">
        <v>33</v>
      </c>
      <c r="B304" s="37" t="s">
        <v>158</v>
      </c>
      <c r="C304" s="38" t="s">
        <v>19</v>
      </c>
      <c r="D304" s="38" t="s">
        <v>17</v>
      </c>
      <c r="E304" s="39" t="s">
        <v>250</v>
      </c>
      <c r="F304" s="36" t="s">
        <v>34</v>
      </c>
      <c r="G304" s="35">
        <v>741</v>
      </c>
      <c r="H304" s="35">
        <v>741</v>
      </c>
    </row>
    <row r="305" spans="1:8" ht="45">
      <c r="A305" s="28" t="s">
        <v>215</v>
      </c>
      <c r="B305" s="37" t="s">
        <v>158</v>
      </c>
      <c r="C305" s="38" t="s">
        <v>216</v>
      </c>
      <c r="D305" s="29" t="s">
        <v>373</v>
      </c>
      <c r="E305" s="30" t="s">
        <v>373</v>
      </c>
      <c r="F305" s="27" t="s">
        <v>373</v>
      </c>
      <c r="G305" s="35">
        <f aca="true" t="shared" si="14" ref="G305:H307">G306</f>
        <v>2622</v>
      </c>
      <c r="H305" s="35">
        <f t="shared" si="14"/>
        <v>2622</v>
      </c>
    </row>
    <row r="306" spans="1:8" ht="45">
      <c r="A306" s="28" t="s">
        <v>253</v>
      </c>
      <c r="B306" s="37" t="s">
        <v>158</v>
      </c>
      <c r="C306" s="38" t="s">
        <v>216</v>
      </c>
      <c r="D306" s="38" t="s">
        <v>17</v>
      </c>
      <c r="E306" s="30" t="s">
        <v>373</v>
      </c>
      <c r="F306" s="27" t="s">
        <v>373</v>
      </c>
      <c r="G306" s="35">
        <f t="shared" si="14"/>
        <v>2622</v>
      </c>
      <c r="H306" s="35">
        <f t="shared" si="14"/>
        <v>2622</v>
      </c>
    </row>
    <row r="307" spans="1:8" ht="15">
      <c r="A307" s="28" t="s">
        <v>218</v>
      </c>
      <c r="B307" s="37" t="s">
        <v>158</v>
      </c>
      <c r="C307" s="38" t="s">
        <v>216</v>
      </c>
      <c r="D307" s="38" t="s">
        <v>17</v>
      </c>
      <c r="E307" s="39" t="s">
        <v>219</v>
      </c>
      <c r="F307" s="27" t="s">
        <v>373</v>
      </c>
      <c r="G307" s="35">
        <f t="shared" si="14"/>
        <v>2622</v>
      </c>
      <c r="H307" s="35">
        <f t="shared" si="14"/>
        <v>2622</v>
      </c>
    </row>
    <row r="308" spans="1:8" ht="30">
      <c r="A308" s="28" t="s">
        <v>53</v>
      </c>
      <c r="B308" s="37" t="s">
        <v>158</v>
      </c>
      <c r="C308" s="38" t="s">
        <v>216</v>
      </c>
      <c r="D308" s="38" t="s">
        <v>17</v>
      </c>
      <c r="E308" s="39" t="s">
        <v>219</v>
      </c>
      <c r="F308" s="36" t="s">
        <v>54</v>
      </c>
      <c r="G308" s="35">
        <v>2622</v>
      </c>
      <c r="H308" s="35">
        <v>2622</v>
      </c>
    </row>
    <row r="309" spans="1:8" ht="60">
      <c r="A309" s="28" t="s">
        <v>236</v>
      </c>
      <c r="B309" s="37" t="s">
        <v>158</v>
      </c>
      <c r="C309" s="38" t="s">
        <v>237</v>
      </c>
      <c r="D309" s="29" t="s">
        <v>373</v>
      </c>
      <c r="E309" s="30" t="s">
        <v>373</v>
      </c>
      <c r="F309" s="27" t="s">
        <v>373</v>
      </c>
      <c r="G309" s="35">
        <f aca="true" t="shared" si="15" ref="G309:H311">G310</f>
        <v>20</v>
      </c>
      <c r="H309" s="35">
        <f t="shared" si="15"/>
        <v>20</v>
      </c>
    </row>
    <row r="310" spans="1:8" ht="45">
      <c r="A310" s="28" t="s">
        <v>254</v>
      </c>
      <c r="B310" s="37" t="s">
        <v>158</v>
      </c>
      <c r="C310" s="38" t="s">
        <v>237</v>
      </c>
      <c r="D310" s="38" t="s">
        <v>17</v>
      </c>
      <c r="E310" s="30" t="s">
        <v>373</v>
      </c>
      <c r="F310" s="27" t="s">
        <v>373</v>
      </c>
      <c r="G310" s="35">
        <f t="shared" si="15"/>
        <v>20</v>
      </c>
      <c r="H310" s="35">
        <f t="shared" si="15"/>
        <v>20</v>
      </c>
    </row>
    <row r="311" spans="1:8" ht="15">
      <c r="A311" s="28" t="s">
        <v>249</v>
      </c>
      <c r="B311" s="37" t="s">
        <v>158</v>
      </c>
      <c r="C311" s="38" t="s">
        <v>237</v>
      </c>
      <c r="D311" s="38" t="s">
        <v>17</v>
      </c>
      <c r="E311" s="39" t="s">
        <v>250</v>
      </c>
      <c r="F311" s="27" t="s">
        <v>373</v>
      </c>
      <c r="G311" s="35">
        <f t="shared" si="15"/>
        <v>20</v>
      </c>
      <c r="H311" s="35">
        <f t="shared" si="15"/>
        <v>20</v>
      </c>
    </row>
    <row r="312" spans="1:8" ht="30">
      <c r="A312" s="28" t="s">
        <v>33</v>
      </c>
      <c r="B312" s="37" t="s">
        <v>158</v>
      </c>
      <c r="C312" s="38" t="s">
        <v>237</v>
      </c>
      <c r="D312" s="38" t="s">
        <v>17</v>
      </c>
      <c r="E312" s="39" t="s">
        <v>250</v>
      </c>
      <c r="F312" s="36" t="s">
        <v>34</v>
      </c>
      <c r="G312" s="35">
        <v>20</v>
      </c>
      <c r="H312" s="35">
        <v>20</v>
      </c>
    </row>
    <row r="313" spans="1:8" ht="45">
      <c r="A313" s="28" t="s">
        <v>255</v>
      </c>
      <c r="B313" s="37" t="s">
        <v>158</v>
      </c>
      <c r="C313" s="38" t="s">
        <v>27</v>
      </c>
      <c r="D313" s="29" t="s">
        <v>373</v>
      </c>
      <c r="E313" s="30" t="s">
        <v>373</v>
      </c>
      <c r="F313" s="27" t="s">
        <v>373</v>
      </c>
      <c r="G313" s="35">
        <f>G314+G318</f>
        <v>3513</v>
      </c>
      <c r="H313" s="35">
        <f>H314+H318</f>
        <v>3513</v>
      </c>
    </row>
    <row r="314" spans="1:8" ht="30">
      <c r="A314" s="28" t="s">
        <v>63</v>
      </c>
      <c r="B314" s="37" t="s">
        <v>158</v>
      </c>
      <c r="C314" s="38" t="s">
        <v>27</v>
      </c>
      <c r="D314" s="38" t="s">
        <v>17</v>
      </c>
      <c r="E314" s="30" t="s">
        <v>373</v>
      </c>
      <c r="F314" s="27" t="s">
        <v>373</v>
      </c>
      <c r="G314" s="35">
        <f>G315</f>
        <v>1631</v>
      </c>
      <c r="H314" s="35">
        <f>H315</f>
        <v>1631</v>
      </c>
    </row>
    <row r="315" spans="1:8" ht="30">
      <c r="A315" s="28" t="s">
        <v>29</v>
      </c>
      <c r="B315" s="37" t="s">
        <v>158</v>
      </c>
      <c r="C315" s="38" t="s">
        <v>27</v>
      </c>
      <c r="D315" s="38" t="s">
        <v>17</v>
      </c>
      <c r="E315" s="39" t="s">
        <v>30</v>
      </c>
      <c r="F315" s="27" t="s">
        <v>373</v>
      </c>
      <c r="G315" s="35">
        <f>G316+G317</f>
        <v>1631</v>
      </c>
      <c r="H315" s="35">
        <f>H316+H317</f>
        <v>1631</v>
      </c>
    </row>
    <row r="316" spans="1:8" ht="60">
      <c r="A316" s="28" t="s">
        <v>31</v>
      </c>
      <c r="B316" s="37" t="s">
        <v>158</v>
      </c>
      <c r="C316" s="38" t="s">
        <v>27</v>
      </c>
      <c r="D316" s="38" t="s">
        <v>17</v>
      </c>
      <c r="E316" s="39" t="s">
        <v>30</v>
      </c>
      <c r="F316" s="36" t="s">
        <v>32</v>
      </c>
      <c r="G316" s="35">
        <v>1231</v>
      </c>
      <c r="H316" s="35">
        <v>1231</v>
      </c>
    </row>
    <row r="317" spans="1:8" ht="30">
      <c r="A317" s="28" t="s">
        <v>33</v>
      </c>
      <c r="B317" s="37" t="s">
        <v>158</v>
      </c>
      <c r="C317" s="38" t="s">
        <v>27</v>
      </c>
      <c r="D317" s="38" t="s">
        <v>17</v>
      </c>
      <c r="E317" s="39" t="s">
        <v>30</v>
      </c>
      <c r="F317" s="36" t="s">
        <v>34</v>
      </c>
      <c r="G317" s="35">
        <v>400</v>
      </c>
      <c r="H317" s="35">
        <v>400</v>
      </c>
    </row>
    <row r="318" spans="1:8" ht="60">
      <c r="A318" s="28" t="s">
        <v>256</v>
      </c>
      <c r="B318" s="37" t="s">
        <v>158</v>
      </c>
      <c r="C318" s="38" t="s">
        <v>27</v>
      </c>
      <c r="D318" s="38" t="s">
        <v>21</v>
      </c>
      <c r="E318" s="30" t="s">
        <v>373</v>
      </c>
      <c r="F318" s="27" t="s">
        <v>373</v>
      </c>
      <c r="G318" s="35">
        <f>G319</f>
        <v>1882</v>
      </c>
      <c r="H318" s="35">
        <f>H319</f>
        <v>1882</v>
      </c>
    </row>
    <row r="319" spans="1:8" ht="60">
      <c r="A319" s="28" t="s">
        <v>177</v>
      </c>
      <c r="B319" s="37" t="s">
        <v>158</v>
      </c>
      <c r="C319" s="38" t="s">
        <v>27</v>
      </c>
      <c r="D319" s="38" t="s">
        <v>21</v>
      </c>
      <c r="E319" s="39" t="s">
        <v>178</v>
      </c>
      <c r="F319" s="27" t="s">
        <v>373</v>
      </c>
      <c r="G319" s="35">
        <f>G320+G321</f>
        <v>1882</v>
      </c>
      <c r="H319" s="35">
        <f>H320+H321</f>
        <v>1882</v>
      </c>
    </row>
    <row r="320" spans="1:8" ht="60">
      <c r="A320" s="28" t="s">
        <v>31</v>
      </c>
      <c r="B320" s="37" t="s">
        <v>158</v>
      </c>
      <c r="C320" s="38" t="s">
        <v>27</v>
      </c>
      <c r="D320" s="38" t="s">
        <v>21</v>
      </c>
      <c r="E320" s="39" t="s">
        <v>178</v>
      </c>
      <c r="F320" s="36" t="s">
        <v>32</v>
      </c>
      <c r="G320" s="35">
        <v>1095</v>
      </c>
      <c r="H320" s="35">
        <v>1095</v>
      </c>
    </row>
    <row r="321" spans="1:8" ht="30">
      <c r="A321" s="28" t="s">
        <v>33</v>
      </c>
      <c r="B321" s="37" t="s">
        <v>158</v>
      </c>
      <c r="C321" s="38" t="s">
        <v>27</v>
      </c>
      <c r="D321" s="38" t="s">
        <v>21</v>
      </c>
      <c r="E321" s="39" t="s">
        <v>178</v>
      </c>
      <c r="F321" s="36" t="s">
        <v>34</v>
      </c>
      <c r="G321" s="35">
        <v>787</v>
      </c>
      <c r="H321" s="35">
        <v>787</v>
      </c>
    </row>
    <row r="322" spans="1:10" s="14" customFormat="1" ht="45">
      <c r="A322" s="31" t="s">
        <v>257</v>
      </c>
      <c r="B322" s="41" t="s">
        <v>258</v>
      </c>
      <c r="C322" s="32" t="s">
        <v>373</v>
      </c>
      <c r="D322" s="32" t="s">
        <v>373</v>
      </c>
      <c r="E322" s="33" t="s">
        <v>373</v>
      </c>
      <c r="F322" s="34" t="s">
        <v>373</v>
      </c>
      <c r="G322" s="42">
        <f>G323+G330+G342+G348+G354+G358</f>
        <v>108047.09999999999</v>
      </c>
      <c r="H322" s="42">
        <f>H323+H330+H342+H348+H354+H358</f>
        <v>111828.09999999999</v>
      </c>
      <c r="I322" s="21"/>
      <c r="J322" s="21"/>
    </row>
    <row r="323" spans="1:8" ht="105">
      <c r="A323" s="28" t="s">
        <v>259</v>
      </c>
      <c r="B323" s="37" t="s">
        <v>258</v>
      </c>
      <c r="C323" s="38" t="s">
        <v>43</v>
      </c>
      <c r="D323" s="29" t="s">
        <v>373</v>
      </c>
      <c r="E323" s="30" t="s">
        <v>373</v>
      </c>
      <c r="F323" s="27" t="s">
        <v>373</v>
      </c>
      <c r="G323" s="35">
        <f>G324+G327</f>
        <v>14638</v>
      </c>
      <c r="H323" s="35">
        <f>H324+H327</f>
        <v>14638</v>
      </c>
    </row>
    <row r="324" spans="1:8" ht="30">
      <c r="A324" s="28" t="s">
        <v>260</v>
      </c>
      <c r="B324" s="37" t="s">
        <v>258</v>
      </c>
      <c r="C324" s="38" t="s">
        <v>43</v>
      </c>
      <c r="D324" s="38" t="s">
        <v>17</v>
      </c>
      <c r="E324" s="30" t="s">
        <v>373</v>
      </c>
      <c r="F324" s="27" t="s">
        <v>373</v>
      </c>
      <c r="G324" s="35">
        <f>G325</f>
        <v>4638</v>
      </c>
      <c r="H324" s="35">
        <f>H325</f>
        <v>4638</v>
      </c>
    </row>
    <row r="325" spans="1:8" ht="15">
      <c r="A325" s="28" t="s">
        <v>261</v>
      </c>
      <c r="B325" s="37" t="s">
        <v>258</v>
      </c>
      <c r="C325" s="38" t="s">
        <v>43</v>
      </c>
      <c r="D325" s="38" t="s">
        <v>17</v>
      </c>
      <c r="E325" s="39" t="s">
        <v>262</v>
      </c>
      <c r="F325" s="27" t="s">
        <v>373</v>
      </c>
      <c r="G325" s="35">
        <f>G326</f>
        <v>4638</v>
      </c>
      <c r="H325" s="35">
        <f>H326</f>
        <v>4638</v>
      </c>
    </row>
    <row r="326" spans="1:8" ht="30">
      <c r="A326" s="28" t="s">
        <v>53</v>
      </c>
      <c r="B326" s="37" t="s">
        <v>258</v>
      </c>
      <c r="C326" s="38" t="s">
        <v>43</v>
      </c>
      <c r="D326" s="38" t="s">
        <v>17</v>
      </c>
      <c r="E326" s="39" t="s">
        <v>262</v>
      </c>
      <c r="F326" s="36" t="s">
        <v>54</v>
      </c>
      <c r="G326" s="35">
        <v>4638</v>
      </c>
      <c r="H326" s="35">
        <v>4638</v>
      </c>
    </row>
    <row r="327" spans="1:8" ht="45">
      <c r="A327" s="28" t="s">
        <v>263</v>
      </c>
      <c r="B327" s="37" t="s">
        <v>258</v>
      </c>
      <c r="C327" s="38" t="s">
        <v>43</v>
      </c>
      <c r="D327" s="38" t="s">
        <v>65</v>
      </c>
      <c r="E327" s="30" t="s">
        <v>373</v>
      </c>
      <c r="F327" s="27" t="s">
        <v>373</v>
      </c>
      <c r="G327" s="35">
        <f>G328</f>
        <v>10000</v>
      </c>
      <c r="H327" s="35">
        <f>H328</f>
        <v>10000</v>
      </c>
    </row>
    <row r="328" spans="1:8" ht="30">
      <c r="A328" s="28" t="s">
        <v>264</v>
      </c>
      <c r="B328" s="37" t="s">
        <v>258</v>
      </c>
      <c r="C328" s="38" t="s">
        <v>43</v>
      </c>
      <c r="D328" s="38" t="s">
        <v>65</v>
      </c>
      <c r="E328" s="39" t="s">
        <v>265</v>
      </c>
      <c r="F328" s="27" t="s">
        <v>373</v>
      </c>
      <c r="G328" s="35">
        <f>G329</f>
        <v>10000</v>
      </c>
      <c r="H328" s="35">
        <f>H329</f>
        <v>10000</v>
      </c>
    </row>
    <row r="329" spans="1:8" ht="15">
      <c r="A329" s="28" t="s">
        <v>35</v>
      </c>
      <c r="B329" s="37" t="s">
        <v>258</v>
      </c>
      <c r="C329" s="38" t="s">
        <v>43</v>
      </c>
      <c r="D329" s="38" t="s">
        <v>65</v>
      </c>
      <c r="E329" s="39" t="s">
        <v>265</v>
      </c>
      <c r="F329" s="36" t="s">
        <v>36</v>
      </c>
      <c r="G329" s="35">
        <v>10000</v>
      </c>
      <c r="H329" s="35">
        <v>10000</v>
      </c>
    </row>
    <row r="330" spans="1:8" ht="60">
      <c r="A330" s="28" t="s">
        <v>266</v>
      </c>
      <c r="B330" s="37" t="s">
        <v>258</v>
      </c>
      <c r="C330" s="38" t="s">
        <v>14</v>
      </c>
      <c r="D330" s="29" t="s">
        <v>373</v>
      </c>
      <c r="E330" s="30" t="s">
        <v>373</v>
      </c>
      <c r="F330" s="27" t="s">
        <v>373</v>
      </c>
      <c r="G330" s="35">
        <f>G331+G336+G339</f>
        <v>40371.1</v>
      </c>
      <c r="H330" s="35">
        <f>H331+H336+H339</f>
        <v>42053.1</v>
      </c>
    </row>
    <row r="331" spans="1:8" ht="60">
      <c r="A331" s="28" t="s">
        <v>267</v>
      </c>
      <c r="B331" s="37" t="s">
        <v>258</v>
      </c>
      <c r="C331" s="38" t="s">
        <v>14</v>
      </c>
      <c r="D331" s="38" t="s">
        <v>17</v>
      </c>
      <c r="E331" s="30" t="s">
        <v>373</v>
      </c>
      <c r="F331" s="27" t="s">
        <v>373</v>
      </c>
      <c r="G331" s="35">
        <f>G332+G334</f>
        <v>40021.1</v>
      </c>
      <c r="H331" s="35">
        <f>H332+H334</f>
        <v>41703.1</v>
      </c>
    </row>
    <row r="332" spans="1:8" ht="15">
      <c r="A332" s="28" t="s">
        <v>165</v>
      </c>
      <c r="B332" s="37" t="s">
        <v>258</v>
      </c>
      <c r="C332" s="38" t="s">
        <v>14</v>
      </c>
      <c r="D332" s="38" t="s">
        <v>17</v>
      </c>
      <c r="E332" s="39" t="s">
        <v>166</v>
      </c>
      <c r="F332" s="27" t="s">
        <v>373</v>
      </c>
      <c r="G332" s="35">
        <f>G333</f>
        <v>33501</v>
      </c>
      <c r="H332" s="35">
        <f>H333</f>
        <v>35085</v>
      </c>
    </row>
    <row r="333" spans="1:8" ht="30">
      <c r="A333" s="28" t="s">
        <v>53</v>
      </c>
      <c r="B333" s="37" t="s">
        <v>258</v>
      </c>
      <c r="C333" s="38" t="s">
        <v>14</v>
      </c>
      <c r="D333" s="38" t="s">
        <v>17</v>
      </c>
      <c r="E333" s="39" t="s">
        <v>166</v>
      </c>
      <c r="F333" s="36" t="s">
        <v>54</v>
      </c>
      <c r="G333" s="35">
        <v>33501</v>
      </c>
      <c r="H333" s="35">
        <v>35085</v>
      </c>
    </row>
    <row r="334" spans="1:8" ht="60">
      <c r="A334" s="28" t="s">
        <v>167</v>
      </c>
      <c r="B334" s="37" t="s">
        <v>258</v>
      </c>
      <c r="C334" s="38" t="s">
        <v>14</v>
      </c>
      <c r="D334" s="38" t="s">
        <v>17</v>
      </c>
      <c r="E334" s="39" t="s">
        <v>168</v>
      </c>
      <c r="F334" s="27" t="s">
        <v>373</v>
      </c>
      <c r="G334" s="35">
        <f>G335</f>
        <v>6520.1</v>
      </c>
      <c r="H334" s="35">
        <f>H335</f>
        <v>6618.1</v>
      </c>
    </row>
    <row r="335" spans="1:8" ht="30">
      <c r="A335" s="28" t="s">
        <v>53</v>
      </c>
      <c r="B335" s="37" t="s">
        <v>258</v>
      </c>
      <c r="C335" s="38" t="s">
        <v>14</v>
      </c>
      <c r="D335" s="38" t="s">
        <v>17</v>
      </c>
      <c r="E335" s="39" t="s">
        <v>168</v>
      </c>
      <c r="F335" s="36" t="s">
        <v>54</v>
      </c>
      <c r="G335" s="35">
        <v>6520.1</v>
      </c>
      <c r="H335" s="35">
        <v>6618.1</v>
      </c>
    </row>
    <row r="336" spans="1:8" ht="30">
      <c r="A336" s="28" t="s">
        <v>268</v>
      </c>
      <c r="B336" s="37" t="s">
        <v>258</v>
      </c>
      <c r="C336" s="38" t="s">
        <v>14</v>
      </c>
      <c r="D336" s="38" t="s">
        <v>21</v>
      </c>
      <c r="E336" s="30" t="s">
        <v>373</v>
      </c>
      <c r="F336" s="27" t="s">
        <v>373</v>
      </c>
      <c r="G336" s="35">
        <f>G337</f>
        <v>50</v>
      </c>
      <c r="H336" s="35">
        <f>H337</f>
        <v>50</v>
      </c>
    </row>
    <row r="337" spans="1:8" ht="15">
      <c r="A337" s="28" t="s">
        <v>165</v>
      </c>
      <c r="B337" s="37" t="s">
        <v>258</v>
      </c>
      <c r="C337" s="38" t="s">
        <v>14</v>
      </c>
      <c r="D337" s="38" t="s">
        <v>21</v>
      </c>
      <c r="E337" s="39" t="s">
        <v>166</v>
      </c>
      <c r="F337" s="27" t="s">
        <v>373</v>
      </c>
      <c r="G337" s="35">
        <f>G338</f>
        <v>50</v>
      </c>
      <c r="H337" s="35">
        <f>H338</f>
        <v>50</v>
      </c>
    </row>
    <row r="338" spans="1:8" ht="30">
      <c r="A338" s="28" t="s">
        <v>53</v>
      </c>
      <c r="B338" s="37" t="s">
        <v>258</v>
      </c>
      <c r="C338" s="38" t="s">
        <v>14</v>
      </c>
      <c r="D338" s="38" t="s">
        <v>21</v>
      </c>
      <c r="E338" s="39" t="s">
        <v>166</v>
      </c>
      <c r="F338" s="36" t="s">
        <v>54</v>
      </c>
      <c r="G338" s="35">
        <v>50</v>
      </c>
      <c r="H338" s="35">
        <v>50</v>
      </c>
    </row>
    <row r="339" spans="1:8" ht="45">
      <c r="A339" s="28" t="s">
        <v>269</v>
      </c>
      <c r="B339" s="37" t="s">
        <v>258</v>
      </c>
      <c r="C339" s="38" t="s">
        <v>14</v>
      </c>
      <c r="D339" s="38" t="s">
        <v>65</v>
      </c>
      <c r="E339" s="30" t="s">
        <v>373</v>
      </c>
      <c r="F339" s="27" t="s">
        <v>373</v>
      </c>
      <c r="G339" s="35">
        <f>G340</f>
        <v>300</v>
      </c>
      <c r="H339" s="35">
        <f>H340</f>
        <v>300</v>
      </c>
    </row>
    <row r="340" spans="1:8" ht="15">
      <c r="A340" s="28" t="s">
        <v>165</v>
      </c>
      <c r="B340" s="37" t="s">
        <v>258</v>
      </c>
      <c r="C340" s="38" t="s">
        <v>14</v>
      </c>
      <c r="D340" s="38" t="s">
        <v>65</v>
      </c>
      <c r="E340" s="39" t="s">
        <v>166</v>
      </c>
      <c r="F340" s="27" t="s">
        <v>373</v>
      </c>
      <c r="G340" s="35">
        <f>G341</f>
        <v>300</v>
      </c>
      <c r="H340" s="35">
        <f>H341</f>
        <v>300</v>
      </c>
    </row>
    <row r="341" spans="1:8" ht="30">
      <c r="A341" s="28" t="s">
        <v>53</v>
      </c>
      <c r="B341" s="37" t="s">
        <v>258</v>
      </c>
      <c r="C341" s="38" t="s">
        <v>14</v>
      </c>
      <c r="D341" s="38" t="s">
        <v>65</v>
      </c>
      <c r="E341" s="39" t="s">
        <v>166</v>
      </c>
      <c r="F341" s="36" t="s">
        <v>54</v>
      </c>
      <c r="G341" s="35">
        <v>300</v>
      </c>
      <c r="H341" s="35">
        <v>300</v>
      </c>
    </row>
    <row r="342" spans="1:8" ht="30">
      <c r="A342" s="28" t="s">
        <v>270</v>
      </c>
      <c r="B342" s="37" t="s">
        <v>258</v>
      </c>
      <c r="C342" s="38" t="s">
        <v>171</v>
      </c>
      <c r="D342" s="29" t="s">
        <v>373</v>
      </c>
      <c r="E342" s="30" t="s">
        <v>373</v>
      </c>
      <c r="F342" s="27" t="s">
        <v>373</v>
      </c>
      <c r="G342" s="35">
        <f>G343</f>
        <v>16655.3</v>
      </c>
      <c r="H342" s="35">
        <f>H343</f>
        <v>17429.3</v>
      </c>
    </row>
    <row r="343" spans="1:8" ht="45">
      <c r="A343" s="28" t="s">
        <v>271</v>
      </c>
      <c r="B343" s="37" t="s">
        <v>258</v>
      </c>
      <c r="C343" s="38" t="s">
        <v>171</v>
      </c>
      <c r="D343" s="38" t="s">
        <v>17</v>
      </c>
      <c r="E343" s="30" t="s">
        <v>373</v>
      </c>
      <c r="F343" s="27" t="s">
        <v>373</v>
      </c>
      <c r="G343" s="35">
        <f>G344+G346</f>
        <v>16655.3</v>
      </c>
      <c r="H343" s="35">
        <f>H344+H346</f>
        <v>17429.3</v>
      </c>
    </row>
    <row r="344" spans="1:8" ht="15">
      <c r="A344" s="28" t="s">
        <v>272</v>
      </c>
      <c r="B344" s="37" t="s">
        <v>258</v>
      </c>
      <c r="C344" s="38" t="s">
        <v>171</v>
      </c>
      <c r="D344" s="38" t="s">
        <v>17</v>
      </c>
      <c r="E344" s="39" t="s">
        <v>273</v>
      </c>
      <c r="F344" s="27" t="s">
        <v>373</v>
      </c>
      <c r="G344" s="35">
        <f>G345</f>
        <v>12147</v>
      </c>
      <c r="H344" s="35">
        <f>H345</f>
        <v>12870</v>
      </c>
    </row>
    <row r="345" spans="1:8" ht="30">
      <c r="A345" s="28" t="s">
        <v>53</v>
      </c>
      <c r="B345" s="37" t="s">
        <v>258</v>
      </c>
      <c r="C345" s="38" t="s">
        <v>171</v>
      </c>
      <c r="D345" s="38" t="s">
        <v>17</v>
      </c>
      <c r="E345" s="39" t="s">
        <v>273</v>
      </c>
      <c r="F345" s="36" t="s">
        <v>54</v>
      </c>
      <c r="G345" s="35">
        <v>12147</v>
      </c>
      <c r="H345" s="35">
        <v>12870</v>
      </c>
    </row>
    <row r="346" spans="1:8" ht="90">
      <c r="A346" s="28" t="s">
        <v>274</v>
      </c>
      <c r="B346" s="37" t="s">
        <v>258</v>
      </c>
      <c r="C346" s="38" t="s">
        <v>171</v>
      </c>
      <c r="D346" s="38" t="s">
        <v>17</v>
      </c>
      <c r="E346" s="39" t="s">
        <v>275</v>
      </c>
      <c r="F346" s="27" t="s">
        <v>373</v>
      </c>
      <c r="G346" s="35">
        <f>G347</f>
        <v>4508.3</v>
      </c>
      <c r="H346" s="35">
        <f>H347</f>
        <v>4559.3</v>
      </c>
    </row>
    <row r="347" spans="1:10" s="14" customFormat="1" ht="30">
      <c r="A347" s="28" t="s">
        <v>53</v>
      </c>
      <c r="B347" s="37" t="s">
        <v>258</v>
      </c>
      <c r="C347" s="38" t="s">
        <v>171</v>
      </c>
      <c r="D347" s="38" t="s">
        <v>17</v>
      </c>
      <c r="E347" s="39" t="s">
        <v>275</v>
      </c>
      <c r="F347" s="36" t="s">
        <v>54</v>
      </c>
      <c r="G347" s="35">
        <v>4508.3</v>
      </c>
      <c r="H347" s="35">
        <v>4559.3</v>
      </c>
      <c r="I347" s="21"/>
      <c r="J347" s="21"/>
    </row>
    <row r="348" spans="1:8" ht="45">
      <c r="A348" s="28" t="s">
        <v>276</v>
      </c>
      <c r="B348" s="37" t="s">
        <v>258</v>
      </c>
      <c r="C348" s="38" t="s">
        <v>60</v>
      </c>
      <c r="D348" s="29" t="s">
        <v>373</v>
      </c>
      <c r="E348" s="30" t="s">
        <v>373</v>
      </c>
      <c r="F348" s="27" t="s">
        <v>373</v>
      </c>
      <c r="G348" s="35">
        <f>G349</f>
        <v>29376.7</v>
      </c>
      <c r="H348" s="35">
        <f>H349</f>
        <v>30701.7</v>
      </c>
    </row>
    <row r="349" spans="1:8" ht="45">
      <c r="A349" s="28" t="s">
        <v>271</v>
      </c>
      <c r="B349" s="37" t="s">
        <v>258</v>
      </c>
      <c r="C349" s="38" t="s">
        <v>60</v>
      </c>
      <c r="D349" s="38" t="s">
        <v>17</v>
      </c>
      <c r="E349" s="30" t="s">
        <v>373</v>
      </c>
      <c r="F349" s="27" t="s">
        <v>373</v>
      </c>
      <c r="G349" s="35">
        <f>G350+G352</f>
        <v>29376.7</v>
      </c>
      <c r="H349" s="35">
        <f>H350+H352</f>
        <v>30701.7</v>
      </c>
    </row>
    <row r="350" spans="1:8" ht="15">
      <c r="A350" s="28" t="s">
        <v>277</v>
      </c>
      <c r="B350" s="37" t="s">
        <v>258</v>
      </c>
      <c r="C350" s="38" t="s">
        <v>60</v>
      </c>
      <c r="D350" s="38" t="s">
        <v>17</v>
      </c>
      <c r="E350" s="39" t="s">
        <v>278</v>
      </c>
      <c r="F350" s="27" t="s">
        <v>373</v>
      </c>
      <c r="G350" s="35">
        <f>G351</f>
        <v>21407</v>
      </c>
      <c r="H350" s="35">
        <f>H351</f>
        <v>22646</v>
      </c>
    </row>
    <row r="351" spans="1:8" ht="30">
      <c r="A351" s="28" t="s">
        <v>53</v>
      </c>
      <c r="B351" s="37" t="s">
        <v>258</v>
      </c>
      <c r="C351" s="38" t="s">
        <v>60</v>
      </c>
      <c r="D351" s="38" t="s">
        <v>17</v>
      </c>
      <c r="E351" s="39" t="s">
        <v>278</v>
      </c>
      <c r="F351" s="36" t="s">
        <v>54</v>
      </c>
      <c r="G351" s="35">
        <v>21407</v>
      </c>
      <c r="H351" s="35">
        <v>22646</v>
      </c>
    </row>
    <row r="352" spans="1:10" s="14" customFormat="1" ht="90">
      <c r="A352" s="28" t="s">
        <v>274</v>
      </c>
      <c r="B352" s="37" t="s">
        <v>258</v>
      </c>
      <c r="C352" s="38" t="s">
        <v>60</v>
      </c>
      <c r="D352" s="38" t="s">
        <v>17</v>
      </c>
      <c r="E352" s="39" t="s">
        <v>275</v>
      </c>
      <c r="F352" s="27" t="s">
        <v>373</v>
      </c>
      <c r="G352" s="35">
        <f>G353</f>
        <v>7969.7</v>
      </c>
      <c r="H352" s="35">
        <f>H353</f>
        <v>8055.7</v>
      </c>
      <c r="I352" s="21"/>
      <c r="J352" s="21"/>
    </row>
    <row r="353" spans="1:8" ht="30">
      <c r="A353" s="28" t="s">
        <v>53</v>
      </c>
      <c r="B353" s="37" t="s">
        <v>258</v>
      </c>
      <c r="C353" s="38" t="s">
        <v>60</v>
      </c>
      <c r="D353" s="38" t="s">
        <v>17</v>
      </c>
      <c r="E353" s="39" t="s">
        <v>275</v>
      </c>
      <c r="F353" s="36" t="s">
        <v>54</v>
      </c>
      <c r="G353" s="35">
        <v>7969.7</v>
      </c>
      <c r="H353" s="35">
        <v>8055.7</v>
      </c>
    </row>
    <row r="354" spans="1:8" ht="60">
      <c r="A354" s="28" t="s">
        <v>236</v>
      </c>
      <c r="B354" s="37" t="s">
        <v>258</v>
      </c>
      <c r="C354" s="38" t="s">
        <v>237</v>
      </c>
      <c r="D354" s="29" t="s">
        <v>373</v>
      </c>
      <c r="E354" s="30" t="s">
        <v>373</v>
      </c>
      <c r="F354" s="27" t="s">
        <v>373</v>
      </c>
      <c r="G354" s="35">
        <f aca="true" t="shared" si="16" ref="G354:H356">G355</f>
        <v>20</v>
      </c>
      <c r="H354" s="35">
        <f t="shared" si="16"/>
        <v>20</v>
      </c>
    </row>
    <row r="355" spans="1:8" ht="75">
      <c r="A355" s="28" t="s">
        <v>238</v>
      </c>
      <c r="B355" s="37" t="s">
        <v>258</v>
      </c>
      <c r="C355" s="38" t="s">
        <v>237</v>
      </c>
      <c r="D355" s="38" t="s">
        <v>17</v>
      </c>
      <c r="E355" s="30" t="s">
        <v>373</v>
      </c>
      <c r="F355" s="27" t="s">
        <v>373</v>
      </c>
      <c r="G355" s="35">
        <f t="shared" si="16"/>
        <v>20</v>
      </c>
      <c r="H355" s="35">
        <f t="shared" si="16"/>
        <v>20</v>
      </c>
    </row>
    <row r="356" spans="1:8" ht="15">
      <c r="A356" s="28" t="s">
        <v>261</v>
      </c>
      <c r="B356" s="37" t="s">
        <v>258</v>
      </c>
      <c r="C356" s="38" t="s">
        <v>237</v>
      </c>
      <c r="D356" s="38" t="s">
        <v>17</v>
      </c>
      <c r="E356" s="39" t="s">
        <v>262</v>
      </c>
      <c r="F356" s="27" t="s">
        <v>373</v>
      </c>
      <c r="G356" s="35">
        <f t="shared" si="16"/>
        <v>20</v>
      </c>
      <c r="H356" s="35">
        <f t="shared" si="16"/>
        <v>20</v>
      </c>
    </row>
    <row r="357" spans="1:8" ht="30">
      <c r="A357" s="28" t="s">
        <v>53</v>
      </c>
      <c r="B357" s="37" t="s">
        <v>258</v>
      </c>
      <c r="C357" s="38" t="s">
        <v>237</v>
      </c>
      <c r="D357" s="38" t="s">
        <v>17</v>
      </c>
      <c r="E357" s="39" t="s">
        <v>262</v>
      </c>
      <c r="F357" s="36" t="s">
        <v>54</v>
      </c>
      <c r="G357" s="35">
        <v>20</v>
      </c>
      <c r="H357" s="35">
        <v>20</v>
      </c>
    </row>
    <row r="358" spans="1:8" ht="45">
      <c r="A358" s="28" t="s">
        <v>279</v>
      </c>
      <c r="B358" s="37" t="s">
        <v>258</v>
      </c>
      <c r="C358" s="38" t="s">
        <v>27</v>
      </c>
      <c r="D358" s="29" t="s">
        <v>373</v>
      </c>
      <c r="E358" s="30" t="s">
        <v>373</v>
      </c>
      <c r="F358" s="27" t="s">
        <v>373</v>
      </c>
      <c r="G358" s="35">
        <f>G359</f>
        <v>6986</v>
      </c>
      <c r="H358" s="35">
        <f>H359</f>
        <v>6986</v>
      </c>
    </row>
    <row r="359" spans="1:8" ht="45">
      <c r="A359" s="28" t="s">
        <v>280</v>
      </c>
      <c r="B359" s="37" t="s">
        <v>258</v>
      </c>
      <c r="C359" s="38" t="s">
        <v>27</v>
      </c>
      <c r="D359" s="38" t="s">
        <v>17</v>
      </c>
      <c r="E359" s="30" t="s">
        <v>373</v>
      </c>
      <c r="F359" s="27" t="s">
        <v>373</v>
      </c>
      <c r="G359" s="35">
        <f>G360+G363</f>
        <v>6986</v>
      </c>
      <c r="H359" s="35">
        <f>H360+H363</f>
        <v>6986</v>
      </c>
    </row>
    <row r="360" spans="1:10" s="14" customFormat="1" ht="30">
      <c r="A360" s="28" t="s">
        <v>29</v>
      </c>
      <c r="B360" s="37" t="s">
        <v>258</v>
      </c>
      <c r="C360" s="38" t="s">
        <v>27</v>
      </c>
      <c r="D360" s="38" t="s">
        <v>17</v>
      </c>
      <c r="E360" s="39" t="s">
        <v>30</v>
      </c>
      <c r="F360" s="27" t="s">
        <v>373</v>
      </c>
      <c r="G360" s="35">
        <f>G361+G362</f>
        <v>1643</v>
      </c>
      <c r="H360" s="35">
        <f>H361+H362</f>
        <v>1643</v>
      </c>
      <c r="I360" s="21"/>
      <c r="J360" s="21"/>
    </row>
    <row r="361" spans="1:8" ht="60">
      <c r="A361" s="28" t="s">
        <v>31</v>
      </c>
      <c r="B361" s="37" t="s">
        <v>258</v>
      </c>
      <c r="C361" s="38" t="s">
        <v>27</v>
      </c>
      <c r="D361" s="38" t="s">
        <v>17</v>
      </c>
      <c r="E361" s="39" t="s">
        <v>30</v>
      </c>
      <c r="F361" s="36" t="s">
        <v>32</v>
      </c>
      <c r="G361" s="35">
        <v>1248</v>
      </c>
      <c r="H361" s="35">
        <v>1248</v>
      </c>
    </row>
    <row r="362" spans="1:8" ht="30">
      <c r="A362" s="28" t="s">
        <v>33</v>
      </c>
      <c r="B362" s="37" t="s">
        <v>258</v>
      </c>
      <c r="C362" s="38" t="s">
        <v>27</v>
      </c>
      <c r="D362" s="38" t="s">
        <v>17</v>
      </c>
      <c r="E362" s="39" t="s">
        <v>30</v>
      </c>
      <c r="F362" s="36" t="s">
        <v>34</v>
      </c>
      <c r="G362" s="35">
        <v>395</v>
      </c>
      <c r="H362" s="35">
        <v>395</v>
      </c>
    </row>
    <row r="363" spans="1:8" ht="60">
      <c r="A363" s="28" t="s">
        <v>177</v>
      </c>
      <c r="B363" s="37" t="s">
        <v>258</v>
      </c>
      <c r="C363" s="38" t="s">
        <v>27</v>
      </c>
      <c r="D363" s="38" t="s">
        <v>17</v>
      </c>
      <c r="E363" s="39" t="s">
        <v>178</v>
      </c>
      <c r="F363" s="27" t="s">
        <v>373</v>
      </c>
      <c r="G363" s="35">
        <f>G364+G365</f>
        <v>5343</v>
      </c>
      <c r="H363" s="35">
        <f>H364+H365</f>
        <v>5343</v>
      </c>
    </row>
    <row r="364" spans="1:8" ht="60">
      <c r="A364" s="28" t="s">
        <v>31</v>
      </c>
      <c r="B364" s="37" t="s">
        <v>258</v>
      </c>
      <c r="C364" s="38" t="s">
        <v>27</v>
      </c>
      <c r="D364" s="38" t="s">
        <v>17</v>
      </c>
      <c r="E364" s="39" t="s">
        <v>178</v>
      </c>
      <c r="F364" s="36" t="s">
        <v>32</v>
      </c>
      <c r="G364" s="35">
        <v>3917</v>
      </c>
      <c r="H364" s="35">
        <v>3917</v>
      </c>
    </row>
    <row r="365" spans="1:8" ht="30">
      <c r="A365" s="28" t="s">
        <v>33</v>
      </c>
      <c r="B365" s="37" t="s">
        <v>258</v>
      </c>
      <c r="C365" s="38" t="s">
        <v>27</v>
      </c>
      <c r="D365" s="38" t="s">
        <v>17</v>
      </c>
      <c r="E365" s="39" t="s">
        <v>178</v>
      </c>
      <c r="F365" s="36" t="s">
        <v>34</v>
      </c>
      <c r="G365" s="35">
        <v>1426</v>
      </c>
      <c r="H365" s="35">
        <v>1426</v>
      </c>
    </row>
    <row r="366" spans="1:10" s="14" customFormat="1" ht="45">
      <c r="A366" s="31" t="s">
        <v>281</v>
      </c>
      <c r="B366" s="41" t="s">
        <v>282</v>
      </c>
      <c r="C366" s="32" t="s">
        <v>373</v>
      </c>
      <c r="D366" s="32" t="s">
        <v>373</v>
      </c>
      <c r="E366" s="33" t="s">
        <v>373</v>
      </c>
      <c r="F366" s="34" t="s">
        <v>373</v>
      </c>
      <c r="G366" s="42">
        <f aca="true" t="shared" si="17" ref="G366:H369">G367</f>
        <v>12789.2</v>
      </c>
      <c r="H366" s="42">
        <f t="shared" si="17"/>
        <v>0</v>
      </c>
      <c r="I366" s="21"/>
      <c r="J366" s="21"/>
    </row>
    <row r="367" spans="1:10" s="14" customFormat="1" ht="30">
      <c r="A367" s="28" t="s">
        <v>283</v>
      </c>
      <c r="B367" s="37" t="s">
        <v>282</v>
      </c>
      <c r="C367" s="38" t="s">
        <v>43</v>
      </c>
      <c r="D367" s="29" t="s">
        <v>373</v>
      </c>
      <c r="E367" s="30" t="s">
        <v>373</v>
      </c>
      <c r="F367" s="27" t="s">
        <v>373</v>
      </c>
      <c r="G367" s="35">
        <f t="shared" si="17"/>
        <v>12789.2</v>
      </c>
      <c r="H367" s="35">
        <f t="shared" si="17"/>
        <v>0</v>
      </c>
      <c r="I367" s="21"/>
      <c r="J367" s="21"/>
    </row>
    <row r="368" spans="1:8" ht="75">
      <c r="A368" s="28" t="s">
        <v>284</v>
      </c>
      <c r="B368" s="37" t="s">
        <v>282</v>
      </c>
      <c r="C368" s="38" t="s">
        <v>43</v>
      </c>
      <c r="D368" s="38" t="s">
        <v>17</v>
      </c>
      <c r="E368" s="30" t="s">
        <v>373</v>
      </c>
      <c r="F368" s="27" t="s">
        <v>373</v>
      </c>
      <c r="G368" s="35">
        <f t="shared" si="17"/>
        <v>12789.2</v>
      </c>
      <c r="H368" s="35">
        <f t="shared" si="17"/>
        <v>0</v>
      </c>
    </row>
    <row r="369" spans="1:8" ht="30">
      <c r="A369" s="28" t="s">
        <v>285</v>
      </c>
      <c r="B369" s="37" t="s">
        <v>282</v>
      </c>
      <c r="C369" s="38" t="s">
        <v>43</v>
      </c>
      <c r="D369" s="38" t="s">
        <v>17</v>
      </c>
      <c r="E369" s="39" t="s">
        <v>286</v>
      </c>
      <c r="F369" s="27" t="s">
        <v>373</v>
      </c>
      <c r="G369" s="35">
        <f t="shared" si="17"/>
        <v>12789.2</v>
      </c>
      <c r="H369" s="35">
        <f t="shared" si="17"/>
        <v>0</v>
      </c>
    </row>
    <row r="370" spans="1:8" ht="15">
      <c r="A370" s="28" t="s">
        <v>39</v>
      </c>
      <c r="B370" s="37" t="s">
        <v>282</v>
      </c>
      <c r="C370" s="38" t="s">
        <v>43</v>
      </c>
      <c r="D370" s="38" t="s">
        <v>17</v>
      </c>
      <c r="E370" s="39" t="s">
        <v>286</v>
      </c>
      <c r="F370" s="36" t="s">
        <v>40</v>
      </c>
      <c r="G370" s="35">
        <v>12789.2</v>
      </c>
      <c r="H370" s="35">
        <v>0</v>
      </c>
    </row>
    <row r="371" spans="1:10" s="14" customFormat="1" ht="45">
      <c r="A371" s="31" t="s">
        <v>287</v>
      </c>
      <c r="B371" s="41" t="s">
        <v>288</v>
      </c>
      <c r="C371" s="32" t="s">
        <v>373</v>
      </c>
      <c r="D371" s="32" t="s">
        <v>373</v>
      </c>
      <c r="E371" s="33" t="s">
        <v>373</v>
      </c>
      <c r="F371" s="34" t="s">
        <v>373</v>
      </c>
      <c r="G371" s="42">
        <f>G372+G385+G389+G393+G397</f>
        <v>343450.7</v>
      </c>
      <c r="H371" s="42">
        <f>H372+H385+H389+H393+H397</f>
        <v>126249.4</v>
      </c>
      <c r="I371" s="21"/>
      <c r="J371" s="21"/>
    </row>
    <row r="372" spans="1:8" ht="45">
      <c r="A372" s="28" t="s">
        <v>289</v>
      </c>
      <c r="B372" s="37" t="s">
        <v>288</v>
      </c>
      <c r="C372" s="38" t="s">
        <v>43</v>
      </c>
      <c r="D372" s="29" t="s">
        <v>373</v>
      </c>
      <c r="E372" s="30" t="s">
        <v>373</v>
      </c>
      <c r="F372" s="27" t="s">
        <v>373</v>
      </c>
      <c r="G372" s="35">
        <f>G373+G377+G382</f>
        <v>324612.7</v>
      </c>
      <c r="H372" s="35">
        <f>H373+H377+H382</f>
        <v>107411.4</v>
      </c>
    </row>
    <row r="373" spans="1:8" ht="45">
      <c r="A373" s="28" t="s">
        <v>290</v>
      </c>
      <c r="B373" s="37" t="s">
        <v>288</v>
      </c>
      <c r="C373" s="38" t="s">
        <v>43</v>
      </c>
      <c r="D373" s="38" t="s">
        <v>17</v>
      </c>
      <c r="E373" s="30" t="s">
        <v>373</v>
      </c>
      <c r="F373" s="27" t="s">
        <v>373</v>
      </c>
      <c r="G373" s="35">
        <f>G374</f>
        <v>4419</v>
      </c>
      <c r="H373" s="35">
        <f>H374</f>
        <v>4419</v>
      </c>
    </row>
    <row r="374" spans="1:8" ht="15">
      <c r="A374" s="28" t="s">
        <v>291</v>
      </c>
      <c r="B374" s="37" t="s">
        <v>288</v>
      </c>
      <c r="C374" s="38" t="s">
        <v>43</v>
      </c>
      <c r="D374" s="38" t="s">
        <v>17</v>
      </c>
      <c r="E374" s="39" t="s">
        <v>292</v>
      </c>
      <c r="F374" s="27" t="s">
        <v>373</v>
      </c>
      <c r="G374" s="35">
        <f>G375+G376</f>
        <v>4419</v>
      </c>
      <c r="H374" s="35">
        <f>H375+H376</f>
        <v>4419</v>
      </c>
    </row>
    <row r="375" spans="1:8" ht="60">
      <c r="A375" s="28" t="s">
        <v>31</v>
      </c>
      <c r="B375" s="37" t="s">
        <v>288</v>
      </c>
      <c r="C375" s="38" t="s">
        <v>43</v>
      </c>
      <c r="D375" s="38" t="s">
        <v>17</v>
      </c>
      <c r="E375" s="39" t="s">
        <v>292</v>
      </c>
      <c r="F375" s="36" t="s">
        <v>32</v>
      </c>
      <c r="G375" s="35">
        <v>3800</v>
      </c>
      <c r="H375" s="35">
        <v>3800</v>
      </c>
    </row>
    <row r="376" spans="1:8" ht="30">
      <c r="A376" s="28" t="s">
        <v>33</v>
      </c>
      <c r="B376" s="37" t="s">
        <v>288</v>
      </c>
      <c r="C376" s="38" t="s">
        <v>43</v>
      </c>
      <c r="D376" s="38" t="s">
        <v>17</v>
      </c>
      <c r="E376" s="39" t="s">
        <v>292</v>
      </c>
      <c r="F376" s="36" t="s">
        <v>34</v>
      </c>
      <c r="G376" s="35">
        <v>619</v>
      </c>
      <c r="H376" s="35">
        <v>619</v>
      </c>
    </row>
    <row r="377" spans="1:8" ht="45">
      <c r="A377" s="28" t="s">
        <v>293</v>
      </c>
      <c r="B377" s="37" t="s">
        <v>288</v>
      </c>
      <c r="C377" s="38" t="s">
        <v>43</v>
      </c>
      <c r="D377" s="38" t="s">
        <v>21</v>
      </c>
      <c r="E377" s="30" t="s">
        <v>373</v>
      </c>
      <c r="F377" s="27" t="s">
        <v>373</v>
      </c>
      <c r="G377" s="35">
        <f>G378+G380</f>
        <v>313232.4</v>
      </c>
      <c r="H377" s="35">
        <f>H378+H380</f>
        <v>76302</v>
      </c>
    </row>
    <row r="378" spans="1:8" ht="30">
      <c r="A378" s="28" t="s">
        <v>294</v>
      </c>
      <c r="B378" s="37" t="s">
        <v>288</v>
      </c>
      <c r="C378" s="38" t="s">
        <v>43</v>
      </c>
      <c r="D378" s="38" t="s">
        <v>21</v>
      </c>
      <c r="E378" s="39" t="s">
        <v>295</v>
      </c>
      <c r="F378" s="27" t="s">
        <v>373</v>
      </c>
      <c r="G378" s="35">
        <f>G379</f>
        <v>77288</v>
      </c>
      <c r="H378" s="35">
        <f>H379</f>
        <v>76302</v>
      </c>
    </row>
    <row r="379" spans="1:8" ht="30">
      <c r="A379" s="28" t="s">
        <v>53</v>
      </c>
      <c r="B379" s="37" t="s">
        <v>288</v>
      </c>
      <c r="C379" s="38" t="s">
        <v>43</v>
      </c>
      <c r="D379" s="38" t="s">
        <v>21</v>
      </c>
      <c r="E379" s="39" t="s">
        <v>295</v>
      </c>
      <c r="F379" s="36" t="s">
        <v>54</v>
      </c>
      <c r="G379" s="35">
        <v>77288</v>
      </c>
      <c r="H379" s="35">
        <v>76302</v>
      </c>
    </row>
    <row r="380" spans="1:8" ht="30">
      <c r="A380" s="28" t="s">
        <v>390</v>
      </c>
      <c r="B380" s="37" t="s">
        <v>288</v>
      </c>
      <c r="C380" s="38" t="s">
        <v>43</v>
      </c>
      <c r="D380" s="38" t="s">
        <v>21</v>
      </c>
      <c r="E380" s="39" t="s">
        <v>391</v>
      </c>
      <c r="F380" s="27" t="s">
        <v>373</v>
      </c>
      <c r="G380" s="35">
        <f>G381</f>
        <v>235944.4</v>
      </c>
      <c r="H380" s="35">
        <f>H381</f>
        <v>0</v>
      </c>
    </row>
    <row r="381" spans="1:8" ht="30">
      <c r="A381" s="28" t="s">
        <v>53</v>
      </c>
      <c r="B381" s="37" t="s">
        <v>288</v>
      </c>
      <c r="C381" s="38" t="s">
        <v>43</v>
      </c>
      <c r="D381" s="38" t="s">
        <v>21</v>
      </c>
      <c r="E381" s="39" t="s">
        <v>391</v>
      </c>
      <c r="F381" s="36" t="s">
        <v>54</v>
      </c>
      <c r="G381" s="35">
        <v>235944.4</v>
      </c>
      <c r="H381" s="35">
        <v>0</v>
      </c>
    </row>
    <row r="382" spans="1:8" ht="30">
      <c r="A382" s="28" t="s">
        <v>296</v>
      </c>
      <c r="B382" s="37" t="s">
        <v>288</v>
      </c>
      <c r="C382" s="38" t="s">
        <v>43</v>
      </c>
      <c r="D382" s="38" t="s">
        <v>297</v>
      </c>
      <c r="E382" s="30" t="s">
        <v>373</v>
      </c>
      <c r="F382" s="27" t="s">
        <v>373</v>
      </c>
      <c r="G382" s="35">
        <f>G383</f>
        <v>6961.3</v>
      </c>
      <c r="H382" s="35">
        <f>H383</f>
        <v>26690.4</v>
      </c>
    </row>
    <row r="383" spans="1:8" ht="75">
      <c r="A383" s="28" t="s">
        <v>298</v>
      </c>
      <c r="B383" s="37" t="s">
        <v>288</v>
      </c>
      <c r="C383" s="38" t="s">
        <v>43</v>
      </c>
      <c r="D383" s="38" t="s">
        <v>297</v>
      </c>
      <c r="E383" s="39" t="s">
        <v>299</v>
      </c>
      <c r="F383" s="27" t="s">
        <v>373</v>
      </c>
      <c r="G383" s="35">
        <f>G384</f>
        <v>6961.3</v>
      </c>
      <c r="H383" s="35">
        <f>H384</f>
        <v>26690.4</v>
      </c>
    </row>
    <row r="384" spans="1:8" ht="30">
      <c r="A384" s="28" t="s">
        <v>53</v>
      </c>
      <c r="B384" s="37" t="s">
        <v>288</v>
      </c>
      <c r="C384" s="38" t="s">
        <v>43</v>
      </c>
      <c r="D384" s="38" t="s">
        <v>297</v>
      </c>
      <c r="E384" s="39" t="s">
        <v>299</v>
      </c>
      <c r="F384" s="36" t="s">
        <v>54</v>
      </c>
      <c r="G384" s="35">
        <v>6961.3</v>
      </c>
      <c r="H384" s="35">
        <v>26690.4</v>
      </c>
    </row>
    <row r="385" spans="1:8" ht="45">
      <c r="A385" s="28" t="s">
        <v>215</v>
      </c>
      <c r="B385" s="37" t="s">
        <v>288</v>
      </c>
      <c r="C385" s="38" t="s">
        <v>216</v>
      </c>
      <c r="D385" s="29" t="s">
        <v>373</v>
      </c>
      <c r="E385" s="30" t="s">
        <v>373</v>
      </c>
      <c r="F385" s="27" t="s">
        <v>373</v>
      </c>
      <c r="G385" s="35">
        <f aca="true" t="shared" si="18" ref="G385:H387">G386</f>
        <v>4511</v>
      </c>
      <c r="H385" s="35">
        <f t="shared" si="18"/>
        <v>4511</v>
      </c>
    </row>
    <row r="386" spans="1:8" ht="60">
      <c r="A386" s="28" t="s">
        <v>389</v>
      </c>
      <c r="B386" s="37" t="s">
        <v>288</v>
      </c>
      <c r="C386" s="38" t="s">
        <v>216</v>
      </c>
      <c r="D386" s="38" t="s">
        <v>17</v>
      </c>
      <c r="E386" s="30" t="s">
        <v>373</v>
      </c>
      <c r="F386" s="27" t="s">
        <v>373</v>
      </c>
      <c r="G386" s="35">
        <f t="shared" si="18"/>
        <v>4511</v>
      </c>
      <c r="H386" s="35">
        <f t="shared" si="18"/>
        <v>4511</v>
      </c>
    </row>
    <row r="387" spans="1:8" ht="15">
      <c r="A387" s="28" t="s">
        <v>218</v>
      </c>
      <c r="B387" s="37" t="s">
        <v>288</v>
      </c>
      <c r="C387" s="38" t="s">
        <v>216</v>
      </c>
      <c r="D387" s="38" t="s">
        <v>17</v>
      </c>
      <c r="E387" s="39" t="s">
        <v>219</v>
      </c>
      <c r="F387" s="27" t="s">
        <v>373</v>
      </c>
      <c r="G387" s="35">
        <f t="shared" si="18"/>
        <v>4511</v>
      </c>
      <c r="H387" s="35">
        <f t="shared" si="18"/>
        <v>4511</v>
      </c>
    </row>
    <row r="388" spans="1:8" ht="30">
      <c r="A388" s="28" t="s">
        <v>53</v>
      </c>
      <c r="B388" s="37" t="s">
        <v>288</v>
      </c>
      <c r="C388" s="38" t="s">
        <v>216</v>
      </c>
      <c r="D388" s="38" t="s">
        <v>17</v>
      </c>
      <c r="E388" s="39" t="s">
        <v>219</v>
      </c>
      <c r="F388" s="36" t="s">
        <v>54</v>
      </c>
      <c r="G388" s="35">
        <v>4511</v>
      </c>
      <c r="H388" s="35">
        <v>4511</v>
      </c>
    </row>
    <row r="389" spans="1:8" ht="45">
      <c r="A389" s="28" t="s">
        <v>300</v>
      </c>
      <c r="B389" s="37" t="s">
        <v>288</v>
      </c>
      <c r="C389" s="38" t="s">
        <v>234</v>
      </c>
      <c r="D389" s="29" t="s">
        <v>373</v>
      </c>
      <c r="E389" s="30" t="s">
        <v>373</v>
      </c>
      <c r="F389" s="27" t="s">
        <v>373</v>
      </c>
      <c r="G389" s="35">
        <f aca="true" t="shared" si="19" ref="G389:H391">G390</f>
        <v>1000</v>
      </c>
      <c r="H389" s="35">
        <f t="shared" si="19"/>
        <v>1000</v>
      </c>
    </row>
    <row r="390" spans="1:8" ht="75">
      <c r="A390" s="28" t="s">
        <v>301</v>
      </c>
      <c r="B390" s="37" t="s">
        <v>288</v>
      </c>
      <c r="C390" s="38" t="s">
        <v>234</v>
      </c>
      <c r="D390" s="38" t="s">
        <v>17</v>
      </c>
      <c r="E390" s="30" t="s">
        <v>373</v>
      </c>
      <c r="F390" s="27" t="s">
        <v>373</v>
      </c>
      <c r="G390" s="35">
        <f t="shared" si="19"/>
        <v>1000</v>
      </c>
      <c r="H390" s="35">
        <f t="shared" si="19"/>
        <v>1000</v>
      </c>
    </row>
    <row r="391" spans="1:8" ht="30">
      <c r="A391" s="28" t="s">
        <v>294</v>
      </c>
      <c r="B391" s="37" t="s">
        <v>288</v>
      </c>
      <c r="C391" s="38" t="s">
        <v>234</v>
      </c>
      <c r="D391" s="38" t="s">
        <v>17</v>
      </c>
      <c r="E391" s="39" t="s">
        <v>295</v>
      </c>
      <c r="F391" s="27" t="s">
        <v>373</v>
      </c>
      <c r="G391" s="35">
        <f t="shared" si="19"/>
        <v>1000</v>
      </c>
      <c r="H391" s="35">
        <f t="shared" si="19"/>
        <v>1000</v>
      </c>
    </row>
    <row r="392" spans="1:8" ht="15">
      <c r="A392" s="28" t="s">
        <v>39</v>
      </c>
      <c r="B392" s="37" t="s">
        <v>288</v>
      </c>
      <c r="C392" s="38" t="s">
        <v>234</v>
      </c>
      <c r="D392" s="38" t="s">
        <v>17</v>
      </c>
      <c r="E392" s="39" t="s">
        <v>295</v>
      </c>
      <c r="F392" s="36" t="s">
        <v>40</v>
      </c>
      <c r="G392" s="35">
        <v>1000</v>
      </c>
      <c r="H392" s="35">
        <v>1000</v>
      </c>
    </row>
    <row r="393" spans="1:8" ht="60">
      <c r="A393" s="28" t="s">
        <v>236</v>
      </c>
      <c r="B393" s="37" t="s">
        <v>288</v>
      </c>
      <c r="C393" s="38" t="s">
        <v>237</v>
      </c>
      <c r="D393" s="29" t="s">
        <v>373</v>
      </c>
      <c r="E393" s="30" t="s">
        <v>373</v>
      </c>
      <c r="F393" s="27" t="s">
        <v>373</v>
      </c>
      <c r="G393" s="35">
        <f aca="true" t="shared" si="20" ref="G393:H395">G394</f>
        <v>50</v>
      </c>
      <c r="H393" s="35">
        <f t="shared" si="20"/>
        <v>50</v>
      </c>
    </row>
    <row r="394" spans="1:8" ht="30">
      <c r="A394" s="28" t="s">
        <v>302</v>
      </c>
      <c r="B394" s="37" t="s">
        <v>288</v>
      </c>
      <c r="C394" s="38" t="s">
        <v>237</v>
      </c>
      <c r="D394" s="38" t="s">
        <v>17</v>
      </c>
      <c r="E394" s="30" t="s">
        <v>373</v>
      </c>
      <c r="F394" s="27" t="s">
        <v>373</v>
      </c>
      <c r="G394" s="35">
        <f t="shared" si="20"/>
        <v>50</v>
      </c>
      <c r="H394" s="35">
        <f t="shared" si="20"/>
        <v>50</v>
      </c>
    </row>
    <row r="395" spans="1:8" ht="15">
      <c r="A395" s="28" t="s">
        <v>291</v>
      </c>
      <c r="B395" s="37" t="s">
        <v>288</v>
      </c>
      <c r="C395" s="38" t="s">
        <v>237</v>
      </c>
      <c r="D395" s="38" t="s">
        <v>17</v>
      </c>
      <c r="E395" s="39" t="s">
        <v>292</v>
      </c>
      <c r="F395" s="27" t="s">
        <v>373</v>
      </c>
      <c r="G395" s="35">
        <f t="shared" si="20"/>
        <v>50</v>
      </c>
      <c r="H395" s="35">
        <f t="shared" si="20"/>
        <v>50</v>
      </c>
    </row>
    <row r="396" spans="1:8" ht="30">
      <c r="A396" s="28" t="s">
        <v>33</v>
      </c>
      <c r="B396" s="37" t="s">
        <v>288</v>
      </c>
      <c r="C396" s="38" t="s">
        <v>237</v>
      </c>
      <c r="D396" s="38" t="s">
        <v>17</v>
      </c>
      <c r="E396" s="39" t="s">
        <v>292</v>
      </c>
      <c r="F396" s="36" t="s">
        <v>34</v>
      </c>
      <c r="G396" s="35">
        <v>50</v>
      </c>
      <c r="H396" s="35">
        <v>50</v>
      </c>
    </row>
    <row r="397" spans="1:8" ht="45">
      <c r="A397" s="28" t="s">
        <v>303</v>
      </c>
      <c r="B397" s="37" t="s">
        <v>288</v>
      </c>
      <c r="C397" s="38" t="s">
        <v>27</v>
      </c>
      <c r="D397" s="29" t="s">
        <v>373</v>
      </c>
      <c r="E397" s="30" t="s">
        <v>373</v>
      </c>
      <c r="F397" s="27" t="s">
        <v>373</v>
      </c>
      <c r="G397" s="35">
        <f>G398</f>
        <v>13277</v>
      </c>
      <c r="H397" s="35">
        <f>H398</f>
        <v>13277</v>
      </c>
    </row>
    <row r="398" spans="1:8" ht="30">
      <c r="A398" s="28" t="s">
        <v>63</v>
      </c>
      <c r="B398" s="37" t="s">
        <v>288</v>
      </c>
      <c r="C398" s="38" t="s">
        <v>27</v>
      </c>
      <c r="D398" s="38" t="s">
        <v>17</v>
      </c>
      <c r="E398" s="30" t="s">
        <v>373</v>
      </c>
      <c r="F398" s="27" t="s">
        <v>373</v>
      </c>
      <c r="G398" s="35">
        <f>G399+G402</f>
        <v>13277</v>
      </c>
      <c r="H398" s="35">
        <f>H399+H402</f>
        <v>13277</v>
      </c>
    </row>
    <row r="399" spans="1:8" ht="30">
      <c r="A399" s="28" t="s">
        <v>29</v>
      </c>
      <c r="B399" s="37" t="s">
        <v>288</v>
      </c>
      <c r="C399" s="38" t="s">
        <v>27</v>
      </c>
      <c r="D399" s="38" t="s">
        <v>17</v>
      </c>
      <c r="E399" s="39" t="s">
        <v>30</v>
      </c>
      <c r="F399" s="27" t="s">
        <v>373</v>
      </c>
      <c r="G399" s="35">
        <f>G400+G401</f>
        <v>2085</v>
      </c>
      <c r="H399" s="35">
        <f>H400+H401</f>
        <v>2085</v>
      </c>
    </row>
    <row r="400" spans="1:8" ht="60">
      <c r="A400" s="28" t="s">
        <v>31</v>
      </c>
      <c r="B400" s="37" t="s">
        <v>288</v>
      </c>
      <c r="C400" s="38" t="s">
        <v>27</v>
      </c>
      <c r="D400" s="38" t="s">
        <v>17</v>
      </c>
      <c r="E400" s="39" t="s">
        <v>30</v>
      </c>
      <c r="F400" s="36" t="s">
        <v>32</v>
      </c>
      <c r="G400" s="35">
        <v>1558</v>
      </c>
      <c r="H400" s="35">
        <v>1558</v>
      </c>
    </row>
    <row r="401" spans="1:8" ht="30">
      <c r="A401" s="28" t="s">
        <v>33</v>
      </c>
      <c r="B401" s="37" t="s">
        <v>288</v>
      </c>
      <c r="C401" s="38" t="s">
        <v>27</v>
      </c>
      <c r="D401" s="38" t="s">
        <v>17</v>
      </c>
      <c r="E401" s="39" t="s">
        <v>30</v>
      </c>
      <c r="F401" s="36" t="s">
        <v>34</v>
      </c>
      <c r="G401" s="35">
        <v>527</v>
      </c>
      <c r="H401" s="35">
        <v>527</v>
      </c>
    </row>
    <row r="402" spans="1:8" ht="60">
      <c r="A402" s="28" t="s">
        <v>177</v>
      </c>
      <c r="B402" s="37" t="s">
        <v>288</v>
      </c>
      <c r="C402" s="38" t="s">
        <v>27</v>
      </c>
      <c r="D402" s="38" t="s">
        <v>17</v>
      </c>
      <c r="E402" s="39" t="s">
        <v>178</v>
      </c>
      <c r="F402" s="27" t="s">
        <v>373</v>
      </c>
      <c r="G402" s="35">
        <f>G403+G404+G405</f>
        <v>11192</v>
      </c>
      <c r="H402" s="35">
        <f>H403+H404+H405</f>
        <v>11192</v>
      </c>
    </row>
    <row r="403" spans="1:8" ht="60">
      <c r="A403" s="28" t="s">
        <v>31</v>
      </c>
      <c r="B403" s="37" t="s">
        <v>288</v>
      </c>
      <c r="C403" s="38" t="s">
        <v>27</v>
      </c>
      <c r="D403" s="38" t="s">
        <v>17</v>
      </c>
      <c r="E403" s="39" t="s">
        <v>178</v>
      </c>
      <c r="F403" s="36" t="s">
        <v>32</v>
      </c>
      <c r="G403" s="35">
        <v>8345</v>
      </c>
      <c r="H403" s="35">
        <v>8345</v>
      </c>
    </row>
    <row r="404" spans="1:8" ht="30">
      <c r="A404" s="28" t="s">
        <v>33</v>
      </c>
      <c r="B404" s="37" t="s">
        <v>288</v>
      </c>
      <c r="C404" s="38" t="s">
        <v>27</v>
      </c>
      <c r="D404" s="38" t="s">
        <v>17</v>
      </c>
      <c r="E404" s="39" t="s">
        <v>178</v>
      </c>
      <c r="F404" s="36" t="s">
        <v>34</v>
      </c>
      <c r="G404" s="35">
        <v>2819</v>
      </c>
      <c r="H404" s="35">
        <v>2819</v>
      </c>
    </row>
    <row r="405" spans="1:8" ht="15">
      <c r="A405" s="28" t="s">
        <v>35</v>
      </c>
      <c r="B405" s="37" t="s">
        <v>288</v>
      </c>
      <c r="C405" s="38" t="s">
        <v>27</v>
      </c>
      <c r="D405" s="38" t="s">
        <v>17</v>
      </c>
      <c r="E405" s="39" t="s">
        <v>178</v>
      </c>
      <c r="F405" s="36" t="s">
        <v>36</v>
      </c>
      <c r="G405" s="35">
        <v>28</v>
      </c>
      <c r="H405" s="35">
        <v>28</v>
      </c>
    </row>
    <row r="406" spans="1:10" s="14" customFormat="1" ht="45">
      <c r="A406" s="31" t="s">
        <v>304</v>
      </c>
      <c r="B406" s="41" t="s">
        <v>305</v>
      </c>
      <c r="C406" s="32" t="s">
        <v>373</v>
      </c>
      <c r="D406" s="32" t="s">
        <v>373</v>
      </c>
      <c r="E406" s="33" t="s">
        <v>373</v>
      </c>
      <c r="F406" s="34" t="s">
        <v>373</v>
      </c>
      <c r="G406" s="42">
        <v>97212.7</v>
      </c>
      <c r="H406" s="42">
        <v>94658.8</v>
      </c>
      <c r="I406" s="21"/>
      <c r="J406" s="21"/>
    </row>
    <row r="407" spans="1:8" ht="60">
      <c r="A407" s="28" t="s">
        <v>306</v>
      </c>
      <c r="B407" s="37" t="s">
        <v>305</v>
      </c>
      <c r="C407" s="38" t="s">
        <v>27</v>
      </c>
      <c r="D407" s="29" t="s">
        <v>373</v>
      </c>
      <c r="E407" s="30" t="s">
        <v>373</v>
      </c>
      <c r="F407" s="27" t="s">
        <v>373</v>
      </c>
      <c r="G407" s="35">
        <f>G408+G417+G425</f>
        <v>97212.7</v>
      </c>
      <c r="H407" s="35">
        <f>H408+H417+H425</f>
        <v>94658.8</v>
      </c>
    </row>
    <row r="408" spans="1:8" ht="15">
      <c r="A408" s="28" t="s">
        <v>307</v>
      </c>
      <c r="B408" s="37" t="s">
        <v>305</v>
      </c>
      <c r="C408" s="38" t="s">
        <v>27</v>
      </c>
      <c r="D408" s="38" t="s">
        <v>17</v>
      </c>
      <c r="E408" s="30" t="s">
        <v>373</v>
      </c>
      <c r="F408" s="27" t="s">
        <v>373</v>
      </c>
      <c r="G408" s="35">
        <f>G409+G411+G413+G415</f>
        <v>65491.5</v>
      </c>
      <c r="H408" s="35">
        <f>H409+H411+H413+H415</f>
        <v>65438.6</v>
      </c>
    </row>
    <row r="409" spans="1:8" ht="30">
      <c r="A409" s="28" t="s">
        <v>29</v>
      </c>
      <c r="B409" s="37" t="s">
        <v>305</v>
      </c>
      <c r="C409" s="38" t="s">
        <v>27</v>
      </c>
      <c r="D409" s="38" t="s">
        <v>17</v>
      </c>
      <c r="E409" s="39" t="s">
        <v>30</v>
      </c>
      <c r="F409" s="27" t="s">
        <v>373</v>
      </c>
      <c r="G409" s="35">
        <f>G410</f>
        <v>36993</v>
      </c>
      <c r="H409" s="35">
        <f>H410</f>
        <v>36993</v>
      </c>
    </row>
    <row r="410" spans="1:8" ht="60">
      <c r="A410" s="28" t="s">
        <v>31</v>
      </c>
      <c r="B410" s="37" t="s">
        <v>305</v>
      </c>
      <c r="C410" s="38" t="s">
        <v>27</v>
      </c>
      <c r="D410" s="38" t="s">
        <v>17</v>
      </c>
      <c r="E410" s="39" t="s">
        <v>30</v>
      </c>
      <c r="F410" s="36" t="s">
        <v>32</v>
      </c>
      <c r="G410" s="35">
        <v>36993</v>
      </c>
      <c r="H410" s="35">
        <v>36993</v>
      </c>
    </row>
    <row r="411" spans="1:8" ht="30">
      <c r="A411" s="28" t="s">
        <v>308</v>
      </c>
      <c r="B411" s="37" t="s">
        <v>305</v>
      </c>
      <c r="C411" s="38" t="s">
        <v>27</v>
      </c>
      <c r="D411" s="38" t="s">
        <v>17</v>
      </c>
      <c r="E411" s="39" t="s">
        <v>309</v>
      </c>
      <c r="F411" s="27" t="s">
        <v>373</v>
      </c>
      <c r="G411" s="35">
        <f>G412</f>
        <v>1695</v>
      </c>
      <c r="H411" s="35">
        <f>H412</f>
        <v>1695</v>
      </c>
    </row>
    <row r="412" spans="1:8" ht="60">
      <c r="A412" s="28" t="s">
        <v>31</v>
      </c>
      <c r="B412" s="37" t="s">
        <v>305</v>
      </c>
      <c r="C412" s="38" t="s">
        <v>27</v>
      </c>
      <c r="D412" s="38" t="s">
        <v>17</v>
      </c>
      <c r="E412" s="39" t="s">
        <v>309</v>
      </c>
      <c r="F412" s="36" t="s">
        <v>32</v>
      </c>
      <c r="G412" s="35">
        <v>1695</v>
      </c>
      <c r="H412" s="35">
        <v>1695</v>
      </c>
    </row>
    <row r="413" spans="1:8" ht="15">
      <c r="A413" s="28" t="s">
        <v>89</v>
      </c>
      <c r="B413" s="37" t="s">
        <v>305</v>
      </c>
      <c r="C413" s="38" t="s">
        <v>27</v>
      </c>
      <c r="D413" s="38" t="s">
        <v>17</v>
      </c>
      <c r="E413" s="39" t="s">
        <v>90</v>
      </c>
      <c r="F413" s="27" t="s">
        <v>373</v>
      </c>
      <c r="G413" s="35">
        <f>G414</f>
        <v>25498</v>
      </c>
      <c r="H413" s="35">
        <f>H414</f>
        <v>25498</v>
      </c>
    </row>
    <row r="414" spans="1:8" ht="60">
      <c r="A414" s="28" t="s">
        <v>31</v>
      </c>
      <c r="B414" s="37" t="s">
        <v>305</v>
      </c>
      <c r="C414" s="38" t="s">
        <v>27</v>
      </c>
      <c r="D414" s="38" t="s">
        <v>17</v>
      </c>
      <c r="E414" s="39" t="s">
        <v>90</v>
      </c>
      <c r="F414" s="36" t="s">
        <v>32</v>
      </c>
      <c r="G414" s="35">
        <v>25498</v>
      </c>
      <c r="H414" s="35">
        <v>25498</v>
      </c>
    </row>
    <row r="415" spans="1:8" ht="45">
      <c r="A415" s="28" t="s">
        <v>310</v>
      </c>
      <c r="B415" s="37" t="s">
        <v>305</v>
      </c>
      <c r="C415" s="38" t="s">
        <v>27</v>
      </c>
      <c r="D415" s="38" t="s">
        <v>17</v>
      </c>
      <c r="E415" s="39" t="s">
        <v>311</v>
      </c>
      <c r="F415" s="27" t="s">
        <v>373</v>
      </c>
      <c r="G415" s="35">
        <f>G416</f>
        <v>1305.5</v>
      </c>
      <c r="H415" s="35">
        <f>H416</f>
        <v>1252.6</v>
      </c>
    </row>
    <row r="416" spans="1:8" ht="60">
      <c r="A416" s="28" t="s">
        <v>31</v>
      </c>
      <c r="B416" s="37" t="s">
        <v>305</v>
      </c>
      <c r="C416" s="38" t="s">
        <v>27</v>
      </c>
      <c r="D416" s="38" t="s">
        <v>17</v>
      </c>
      <c r="E416" s="39" t="s">
        <v>311</v>
      </c>
      <c r="F416" s="36" t="s">
        <v>32</v>
      </c>
      <c r="G416" s="35">
        <v>1305.5</v>
      </c>
      <c r="H416" s="35">
        <v>1252.6</v>
      </c>
    </row>
    <row r="417" spans="1:8" ht="15">
      <c r="A417" s="28" t="s">
        <v>312</v>
      </c>
      <c r="B417" s="37" t="s">
        <v>305</v>
      </c>
      <c r="C417" s="38" t="s">
        <v>27</v>
      </c>
      <c r="D417" s="38" t="s">
        <v>21</v>
      </c>
      <c r="E417" s="30" t="s">
        <v>373</v>
      </c>
      <c r="F417" s="27" t="s">
        <v>373</v>
      </c>
      <c r="G417" s="35">
        <f>G418+G420+G423</f>
        <v>30376.2</v>
      </c>
      <c r="H417" s="35">
        <f>H418+H420+H423</f>
        <v>27875.2</v>
      </c>
    </row>
    <row r="418" spans="1:8" ht="30">
      <c r="A418" s="28" t="s">
        <v>29</v>
      </c>
      <c r="B418" s="37" t="s">
        <v>305</v>
      </c>
      <c r="C418" s="38" t="s">
        <v>27</v>
      </c>
      <c r="D418" s="38" t="s">
        <v>21</v>
      </c>
      <c r="E418" s="39" t="s">
        <v>30</v>
      </c>
      <c r="F418" s="27" t="s">
        <v>373</v>
      </c>
      <c r="G418" s="35">
        <f>G419</f>
        <v>21411</v>
      </c>
      <c r="H418" s="35">
        <f>H419</f>
        <v>18858</v>
      </c>
    </row>
    <row r="419" spans="1:8" ht="30">
      <c r="A419" s="28" t="s">
        <v>33</v>
      </c>
      <c r="B419" s="37" t="s">
        <v>305</v>
      </c>
      <c r="C419" s="38" t="s">
        <v>27</v>
      </c>
      <c r="D419" s="38" t="s">
        <v>21</v>
      </c>
      <c r="E419" s="39" t="s">
        <v>30</v>
      </c>
      <c r="F419" s="36" t="s">
        <v>34</v>
      </c>
      <c r="G419" s="35">
        <v>21411</v>
      </c>
      <c r="H419" s="35">
        <v>18858</v>
      </c>
    </row>
    <row r="420" spans="1:8" ht="15">
      <c r="A420" s="28" t="s">
        <v>89</v>
      </c>
      <c r="B420" s="37" t="s">
        <v>305</v>
      </c>
      <c r="C420" s="38" t="s">
        <v>27</v>
      </c>
      <c r="D420" s="38" t="s">
        <v>21</v>
      </c>
      <c r="E420" s="39" t="s">
        <v>90</v>
      </c>
      <c r="F420" s="27" t="s">
        <v>373</v>
      </c>
      <c r="G420" s="35">
        <f>G421+G422</f>
        <v>8601</v>
      </c>
      <c r="H420" s="35">
        <f>H421+H422</f>
        <v>8601</v>
      </c>
    </row>
    <row r="421" spans="1:8" ht="30">
      <c r="A421" s="28" t="s">
        <v>33</v>
      </c>
      <c r="B421" s="37" t="s">
        <v>305</v>
      </c>
      <c r="C421" s="38" t="s">
        <v>27</v>
      </c>
      <c r="D421" s="38" t="s">
        <v>21</v>
      </c>
      <c r="E421" s="39" t="s">
        <v>90</v>
      </c>
      <c r="F421" s="36" t="s">
        <v>34</v>
      </c>
      <c r="G421" s="35">
        <v>8559</v>
      </c>
      <c r="H421" s="35">
        <v>8559</v>
      </c>
    </row>
    <row r="422" spans="1:8" ht="15">
      <c r="A422" s="28" t="s">
        <v>35</v>
      </c>
      <c r="B422" s="37" t="s">
        <v>305</v>
      </c>
      <c r="C422" s="38" t="s">
        <v>27</v>
      </c>
      <c r="D422" s="38" t="s">
        <v>21</v>
      </c>
      <c r="E422" s="39" t="s">
        <v>90</v>
      </c>
      <c r="F422" s="36" t="s">
        <v>36</v>
      </c>
      <c r="G422" s="35">
        <v>42</v>
      </c>
      <c r="H422" s="35">
        <v>42</v>
      </c>
    </row>
    <row r="423" spans="1:8" ht="45">
      <c r="A423" s="28" t="s">
        <v>310</v>
      </c>
      <c r="B423" s="37" t="s">
        <v>305</v>
      </c>
      <c r="C423" s="38" t="s">
        <v>27</v>
      </c>
      <c r="D423" s="38" t="s">
        <v>21</v>
      </c>
      <c r="E423" s="39" t="s">
        <v>311</v>
      </c>
      <c r="F423" s="27" t="s">
        <v>373</v>
      </c>
      <c r="G423" s="35">
        <f>G424</f>
        <v>364.2</v>
      </c>
      <c r="H423" s="35">
        <f>H424</f>
        <v>416.2</v>
      </c>
    </row>
    <row r="424" spans="1:8" ht="30">
      <c r="A424" s="28" t="s">
        <v>33</v>
      </c>
      <c r="B424" s="37" t="s">
        <v>305</v>
      </c>
      <c r="C424" s="38" t="s">
        <v>27</v>
      </c>
      <c r="D424" s="38" t="s">
        <v>21</v>
      </c>
      <c r="E424" s="39" t="s">
        <v>311</v>
      </c>
      <c r="F424" s="36" t="s">
        <v>34</v>
      </c>
      <c r="G424" s="35">
        <v>364.2</v>
      </c>
      <c r="H424" s="35">
        <v>416.2</v>
      </c>
    </row>
    <row r="425" spans="1:8" ht="15">
      <c r="A425" s="28" t="s">
        <v>313</v>
      </c>
      <c r="B425" s="37" t="s">
        <v>305</v>
      </c>
      <c r="C425" s="38" t="s">
        <v>27</v>
      </c>
      <c r="D425" s="38" t="s">
        <v>65</v>
      </c>
      <c r="E425" s="30" t="s">
        <v>373</v>
      </c>
      <c r="F425" s="27" t="s">
        <v>373</v>
      </c>
      <c r="G425" s="35">
        <f>G426</f>
        <v>1345</v>
      </c>
      <c r="H425" s="35">
        <f>H426</f>
        <v>1345</v>
      </c>
    </row>
    <row r="426" spans="1:8" ht="30">
      <c r="A426" s="28" t="s">
        <v>29</v>
      </c>
      <c r="B426" s="37" t="s">
        <v>305</v>
      </c>
      <c r="C426" s="38" t="s">
        <v>27</v>
      </c>
      <c r="D426" s="38" t="s">
        <v>65</v>
      </c>
      <c r="E426" s="39" t="s">
        <v>30</v>
      </c>
      <c r="F426" s="27" t="s">
        <v>373</v>
      </c>
      <c r="G426" s="35">
        <f>G427</f>
        <v>1345</v>
      </c>
      <c r="H426" s="35">
        <f>H427</f>
        <v>1345</v>
      </c>
    </row>
    <row r="427" spans="1:8" ht="15">
      <c r="A427" s="28" t="s">
        <v>35</v>
      </c>
      <c r="B427" s="37" t="s">
        <v>305</v>
      </c>
      <c r="C427" s="38" t="s">
        <v>27</v>
      </c>
      <c r="D427" s="38" t="s">
        <v>65</v>
      </c>
      <c r="E427" s="39" t="s">
        <v>30</v>
      </c>
      <c r="F427" s="36" t="s">
        <v>36</v>
      </c>
      <c r="G427" s="35">
        <v>1345</v>
      </c>
      <c r="H427" s="35">
        <v>1345</v>
      </c>
    </row>
    <row r="428" spans="1:10" s="14" customFormat="1" ht="60">
      <c r="A428" s="31" t="s">
        <v>314</v>
      </c>
      <c r="B428" s="41" t="s">
        <v>315</v>
      </c>
      <c r="C428" s="32" t="s">
        <v>373</v>
      </c>
      <c r="D428" s="32" t="s">
        <v>373</v>
      </c>
      <c r="E428" s="33" t="s">
        <v>373</v>
      </c>
      <c r="F428" s="34" t="s">
        <v>373</v>
      </c>
      <c r="G428" s="42">
        <v>53619.1</v>
      </c>
      <c r="H428" s="42">
        <v>52690.8</v>
      </c>
      <c r="I428" s="21"/>
      <c r="J428" s="21"/>
    </row>
    <row r="429" spans="1:8" ht="30">
      <c r="A429" s="28" t="s">
        <v>316</v>
      </c>
      <c r="B429" s="37" t="s">
        <v>315</v>
      </c>
      <c r="C429" s="38" t="s">
        <v>43</v>
      </c>
      <c r="D429" s="29" t="s">
        <v>373</v>
      </c>
      <c r="E429" s="30" t="s">
        <v>373</v>
      </c>
      <c r="F429" s="27" t="s">
        <v>373</v>
      </c>
      <c r="G429" s="35">
        <f aca="true" t="shared" si="21" ref="G429:H431">G430</f>
        <v>53619.1</v>
      </c>
      <c r="H429" s="35">
        <f t="shared" si="21"/>
        <v>52690.8</v>
      </c>
    </row>
    <row r="430" spans="1:8" ht="30">
      <c r="A430" s="28" t="s">
        <v>317</v>
      </c>
      <c r="B430" s="37" t="s">
        <v>315</v>
      </c>
      <c r="C430" s="38" t="s">
        <v>43</v>
      </c>
      <c r="D430" s="38" t="s">
        <v>318</v>
      </c>
      <c r="E430" s="30" t="s">
        <v>373</v>
      </c>
      <c r="F430" s="27" t="s">
        <v>373</v>
      </c>
      <c r="G430" s="35">
        <f t="shared" si="21"/>
        <v>53619.1</v>
      </c>
      <c r="H430" s="35">
        <f t="shared" si="21"/>
        <v>52690.8</v>
      </c>
    </row>
    <row r="431" spans="1:8" ht="30">
      <c r="A431" s="28" t="s">
        <v>319</v>
      </c>
      <c r="B431" s="37" t="s">
        <v>315</v>
      </c>
      <c r="C431" s="38" t="s">
        <v>43</v>
      </c>
      <c r="D431" s="38" t="s">
        <v>318</v>
      </c>
      <c r="E431" s="39" t="s">
        <v>320</v>
      </c>
      <c r="F431" s="27" t="s">
        <v>373</v>
      </c>
      <c r="G431" s="35">
        <f t="shared" si="21"/>
        <v>53619.1</v>
      </c>
      <c r="H431" s="35">
        <f t="shared" si="21"/>
        <v>52690.8</v>
      </c>
    </row>
    <row r="432" spans="1:8" ht="30">
      <c r="A432" s="28" t="s">
        <v>33</v>
      </c>
      <c r="B432" s="37" t="s">
        <v>315</v>
      </c>
      <c r="C432" s="38" t="s">
        <v>43</v>
      </c>
      <c r="D432" s="38" t="s">
        <v>318</v>
      </c>
      <c r="E432" s="39" t="s">
        <v>320</v>
      </c>
      <c r="F432" s="36" t="s">
        <v>34</v>
      </c>
      <c r="G432" s="35">
        <v>53619.1</v>
      </c>
      <c r="H432" s="35">
        <v>52690.8</v>
      </c>
    </row>
    <row r="433" spans="1:10" s="14" customFormat="1" ht="60">
      <c r="A433" s="31" t="s">
        <v>321</v>
      </c>
      <c r="B433" s="41" t="s">
        <v>322</v>
      </c>
      <c r="C433" s="32" t="s">
        <v>373</v>
      </c>
      <c r="D433" s="32" t="s">
        <v>373</v>
      </c>
      <c r="E433" s="33" t="s">
        <v>373</v>
      </c>
      <c r="F433" s="34" t="s">
        <v>373</v>
      </c>
      <c r="G433" s="42">
        <v>38014</v>
      </c>
      <c r="H433" s="42">
        <v>38181</v>
      </c>
      <c r="I433" s="21"/>
      <c r="J433" s="21"/>
    </row>
    <row r="434" spans="1:8" ht="75">
      <c r="A434" s="28" t="s">
        <v>323</v>
      </c>
      <c r="B434" s="37" t="s">
        <v>322</v>
      </c>
      <c r="C434" s="38" t="s">
        <v>14</v>
      </c>
      <c r="D434" s="29" t="s">
        <v>373</v>
      </c>
      <c r="E434" s="30" t="s">
        <v>373</v>
      </c>
      <c r="F434" s="27" t="s">
        <v>373</v>
      </c>
      <c r="G434" s="35">
        <f>G435</f>
        <v>38014</v>
      </c>
      <c r="H434" s="35">
        <f>H435</f>
        <v>38181</v>
      </c>
    </row>
    <row r="435" spans="1:8" ht="75">
      <c r="A435" s="28" t="s">
        <v>324</v>
      </c>
      <c r="B435" s="37" t="s">
        <v>322</v>
      </c>
      <c r="C435" s="38" t="s">
        <v>14</v>
      </c>
      <c r="D435" s="38" t="s">
        <v>17</v>
      </c>
      <c r="E435" s="30" t="s">
        <v>373</v>
      </c>
      <c r="F435" s="27" t="s">
        <v>373</v>
      </c>
      <c r="G435" s="35">
        <f>G436</f>
        <v>38014</v>
      </c>
      <c r="H435" s="35">
        <f>H436</f>
        <v>38181</v>
      </c>
    </row>
    <row r="436" spans="1:8" ht="15">
      <c r="A436" s="28" t="s">
        <v>89</v>
      </c>
      <c r="B436" s="37" t="s">
        <v>322</v>
      </c>
      <c r="C436" s="38" t="s">
        <v>14</v>
      </c>
      <c r="D436" s="38" t="s">
        <v>17</v>
      </c>
      <c r="E436" s="39" t="s">
        <v>90</v>
      </c>
      <c r="F436" s="27" t="s">
        <v>373</v>
      </c>
      <c r="G436" s="35">
        <f>G437+G438+G439</f>
        <v>38014</v>
      </c>
      <c r="H436" s="35">
        <f>H437+H438+H439</f>
        <v>38181</v>
      </c>
    </row>
    <row r="437" spans="1:8" ht="60">
      <c r="A437" s="28" t="s">
        <v>31</v>
      </c>
      <c r="B437" s="37" t="s">
        <v>322</v>
      </c>
      <c r="C437" s="38" t="s">
        <v>14</v>
      </c>
      <c r="D437" s="38" t="s">
        <v>17</v>
      </c>
      <c r="E437" s="39" t="s">
        <v>90</v>
      </c>
      <c r="F437" s="36" t="s">
        <v>32</v>
      </c>
      <c r="G437" s="35">
        <v>27691</v>
      </c>
      <c r="H437" s="35">
        <v>27691</v>
      </c>
    </row>
    <row r="438" spans="1:8" ht="30">
      <c r="A438" s="28" t="s">
        <v>33</v>
      </c>
      <c r="B438" s="37" t="s">
        <v>322</v>
      </c>
      <c r="C438" s="38" t="s">
        <v>14</v>
      </c>
      <c r="D438" s="38" t="s">
        <v>17</v>
      </c>
      <c r="E438" s="39" t="s">
        <v>90</v>
      </c>
      <c r="F438" s="36" t="s">
        <v>34</v>
      </c>
      <c r="G438" s="35">
        <v>10158</v>
      </c>
      <c r="H438" s="35">
        <v>10325</v>
      </c>
    </row>
    <row r="439" spans="1:8" ht="15">
      <c r="A439" s="28" t="s">
        <v>35</v>
      </c>
      <c r="B439" s="37" t="s">
        <v>322</v>
      </c>
      <c r="C439" s="38" t="s">
        <v>14</v>
      </c>
      <c r="D439" s="38" t="s">
        <v>17</v>
      </c>
      <c r="E439" s="39" t="s">
        <v>90</v>
      </c>
      <c r="F439" s="36" t="s">
        <v>36</v>
      </c>
      <c r="G439" s="35">
        <v>165</v>
      </c>
      <c r="H439" s="35">
        <v>165</v>
      </c>
    </row>
    <row r="440" spans="1:10" s="14" customFormat="1" ht="60">
      <c r="A440" s="31" t="s">
        <v>325</v>
      </c>
      <c r="B440" s="41" t="s">
        <v>326</v>
      </c>
      <c r="C440" s="32" t="s">
        <v>373</v>
      </c>
      <c r="D440" s="32" t="s">
        <v>373</v>
      </c>
      <c r="E440" s="33" t="s">
        <v>373</v>
      </c>
      <c r="F440" s="34" t="s">
        <v>373</v>
      </c>
      <c r="G440" s="42">
        <f>G441</f>
        <v>43</v>
      </c>
      <c r="H440" s="42">
        <f>H441</f>
        <v>43</v>
      </c>
      <c r="I440" s="21"/>
      <c r="J440" s="21"/>
    </row>
    <row r="441" spans="1:8" ht="45">
      <c r="A441" s="28" t="s">
        <v>327</v>
      </c>
      <c r="B441" s="37" t="s">
        <v>326</v>
      </c>
      <c r="C441" s="38" t="s">
        <v>13</v>
      </c>
      <c r="D441" s="29" t="s">
        <v>373</v>
      </c>
      <c r="E441" s="30" t="s">
        <v>373</v>
      </c>
      <c r="F441" s="27" t="s">
        <v>373</v>
      </c>
      <c r="G441" s="35">
        <f aca="true" t="shared" si="22" ref="G441:H443">G442</f>
        <v>43</v>
      </c>
      <c r="H441" s="35">
        <f t="shared" si="22"/>
        <v>43</v>
      </c>
    </row>
    <row r="442" spans="1:8" ht="60">
      <c r="A442" s="28" t="s">
        <v>328</v>
      </c>
      <c r="B442" s="37" t="s">
        <v>326</v>
      </c>
      <c r="C442" s="38" t="s">
        <v>13</v>
      </c>
      <c r="D442" s="38" t="s">
        <v>17</v>
      </c>
      <c r="E442" s="30" t="s">
        <v>373</v>
      </c>
      <c r="F442" s="27" t="s">
        <v>373</v>
      </c>
      <c r="G442" s="35">
        <f t="shared" si="22"/>
        <v>43</v>
      </c>
      <c r="H442" s="35">
        <f t="shared" si="22"/>
        <v>43</v>
      </c>
    </row>
    <row r="443" spans="1:8" ht="15">
      <c r="A443" s="28" t="s">
        <v>261</v>
      </c>
      <c r="B443" s="37" t="s">
        <v>326</v>
      </c>
      <c r="C443" s="38" t="s">
        <v>13</v>
      </c>
      <c r="D443" s="38" t="s">
        <v>17</v>
      </c>
      <c r="E443" s="39" t="s">
        <v>262</v>
      </c>
      <c r="F443" s="27" t="s">
        <v>373</v>
      </c>
      <c r="G443" s="35">
        <f t="shared" si="22"/>
        <v>43</v>
      </c>
      <c r="H443" s="35">
        <f t="shared" si="22"/>
        <v>43</v>
      </c>
    </row>
    <row r="444" spans="1:8" ht="30">
      <c r="A444" s="28" t="s">
        <v>53</v>
      </c>
      <c r="B444" s="37" t="s">
        <v>326</v>
      </c>
      <c r="C444" s="38" t="s">
        <v>13</v>
      </c>
      <c r="D444" s="38" t="s">
        <v>17</v>
      </c>
      <c r="E444" s="39" t="s">
        <v>262</v>
      </c>
      <c r="F444" s="36" t="s">
        <v>54</v>
      </c>
      <c r="G444" s="35">
        <v>43</v>
      </c>
      <c r="H444" s="35">
        <v>43</v>
      </c>
    </row>
    <row r="445" spans="1:10" s="14" customFormat="1" ht="45">
      <c r="A445" s="31" t="s">
        <v>329</v>
      </c>
      <c r="B445" s="41" t="s">
        <v>330</v>
      </c>
      <c r="C445" s="32" t="s">
        <v>373</v>
      </c>
      <c r="D445" s="32" t="s">
        <v>373</v>
      </c>
      <c r="E445" s="33" t="s">
        <v>373</v>
      </c>
      <c r="F445" s="34" t="s">
        <v>373</v>
      </c>
      <c r="G445" s="42">
        <f>G446</f>
        <v>30768</v>
      </c>
      <c r="H445" s="42">
        <f>H446</f>
        <v>26174</v>
      </c>
      <c r="I445" s="21"/>
      <c r="J445" s="21"/>
    </row>
    <row r="446" spans="1:8" ht="30">
      <c r="A446" s="28" t="s">
        <v>331</v>
      </c>
      <c r="B446" s="37" t="s">
        <v>330</v>
      </c>
      <c r="C446" s="38" t="s">
        <v>43</v>
      </c>
      <c r="D446" s="29" t="s">
        <v>373</v>
      </c>
      <c r="E446" s="30" t="s">
        <v>373</v>
      </c>
      <c r="F446" s="27" t="s">
        <v>373</v>
      </c>
      <c r="G446" s="35">
        <f>G447</f>
        <v>30768</v>
      </c>
      <c r="H446" s="35">
        <f>H447</f>
        <v>26174</v>
      </c>
    </row>
    <row r="447" spans="1:8" ht="30">
      <c r="A447" s="28" t="s">
        <v>332</v>
      </c>
      <c r="B447" s="37" t="s">
        <v>330</v>
      </c>
      <c r="C447" s="38" t="s">
        <v>43</v>
      </c>
      <c r="D447" s="38" t="s">
        <v>17</v>
      </c>
      <c r="E447" s="30" t="s">
        <v>373</v>
      </c>
      <c r="F447" s="27" t="s">
        <v>373</v>
      </c>
      <c r="G447" s="35">
        <f>G448+G450</f>
        <v>30768</v>
      </c>
      <c r="H447" s="35">
        <f>H448+H450</f>
        <v>26174</v>
      </c>
    </row>
    <row r="448" spans="1:8" ht="60">
      <c r="A448" s="28" t="s">
        <v>333</v>
      </c>
      <c r="B448" s="37" t="s">
        <v>330</v>
      </c>
      <c r="C448" s="38" t="s">
        <v>43</v>
      </c>
      <c r="D448" s="38" t="s">
        <v>17</v>
      </c>
      <c r="E448" s="39" t="s">
        <v>334</v>
      </c>
      <c r="F448" s="27" t="s">
        <v>373</v>
      </c>
      <c r="G448" s="35">
        <f>G449</f>
        <v>30179</v>
      </c>
      <c r="H448" s="35">
        <f>H449</f>
        <v>25585</v>
      </c>
    </row>
    <row r="449" spans="1:8" ht="30">
      <c r="A449" s="28" t="s">
        <v>33</v>
      </c>
      <c r="B449" s="37" t="s">
        <v>330</v>
      </c>
      <c r="C449" s="38" t="s">
        <v>43</v>
      </c>
      <c r="D449" s="38" t="s">
        <v>17</v>
      </c>
      <c r="E449" s="39" t="s">
        <v>334</v>
      </c>
      <c r="F449" s="36" t="s">
        <v>34</v>
      </c>
      <c r="G449" s="35">
        <v>30179</v>
      </c>
      <c r="H449" s="35">
        <v>25585</v>
      </c>
    </row>
    <row r="450" spans="1:8" ht="60">
      <c r="A450" s="28" t="s">
        <v>335</v>
      </c>
      <c r="B450" s="37" t="s">
        <v>330</v>
      </c>
      <c r="C450" s="38" t="s">
        <v>43</v>
      </c>
      <c r="D450" s="38" t="s">
        <v>17</v>
      </c>
      <c r="E450" s="39" t="s">
        <v>336</v>
      </c>
      <c r="F450" s="27" t="s">
        <v>373</v>
      </c>
      <c r="G450" s="35">
        <f>G451</f>
        <v>589</v>
      </c>
      <c r="H450" s="35">
        <f>H451</f>
        <v>589</v>
      </c>
    </row>
    <row r="451" spans="1:8" ht="30">
      <c r="A451" s="28" t="s">
        <v>33</v>
      </c>
      <c r="B451" s="37" t="s">
        <v>330</v>
      </c>
      <c r="C451" s="38" t="s">
        <v>43</v>
      </c>
      <c r="D451" s="38" t="s">
        <v>17</v>
      </c>
      <c r="E451" s="39" t="s">
        <v>336</v>
      </c>
      <c r="F451" s="36" t="s">
        <v>34</v>
      </c>
      <c r="G451" s="35">
        <v>589</v>
      </c>
      <c r="H451" s="35">
        <v>589</v>
      </c>
    </row>
    <row r="452" spans="1:10" s="14" customFormat="1" ht="60">
      <c r="A452" s="31" t="s">
        <v>337</v>
      </c>
      <c r="B452" s="41" t="s">
        <v>338</v>
      </c>
      <c r="C452" s="32" t="s">
        <v>373</v>
      </c>
      <c r="D452" s="32" t="s">
        <v>373</v>
      </c>
      <c r="E452" s="33" t="s">
        <v>373</v>
      </c>
      <c r="F452" s="34" t="s">
        <v>373</v>
      </c>
      <c r="G452" s="42">
        <f aca="true" t="shared" si="23" ref="G452:H454">G453</f>
        <v>3731</v>
      </c>
      <c r="H452" s="42">
        <f t="shared" si="23"/>
        <v>3731</v>
      </c>
      <c r="I452" s="21"/>
      <c r="J452" s="21"/>
    </row>
    <row r="453" spans="1:8" ht="60">
      <c r="A453" s="28" t="s">
        <v>339</v>
      </c>
      <c r="B453" s="37" t="s">
        <v>338</v>
      </c>
      <c r="C453" s="38" t="s">
        <v>27</v>
      </c>
      <c r="D453" s="29" t="s">
        <v>373</v>
      </c>
      <c r="E453" s="30" t="s">
        <v>373</v>
      </c>
      <c r="F453" s="27" t="s">
        <v>373</v>
      </c>
      <c r="G453" s="35">
        <f t="shared" si="23"/>
        <v>3731</v>
      </c>
      <c r="H453" s="35">
        <f t="shared" si="23"/>
        <v>3731</v>
      </c>
    </row>
    <row r="454" spans="1:8" ht="30">
      <c r="A454" s="28" t="s">
        <v>88</v>
      </c>
      <c r="B454" s="37" t="s">
        <v>338</v>
      </c>
      <c r="C454" s="38" t="s">
        <v>27</v>
      </c>
      <c r="D454" s="38" t="s">
        <v>17</v>
      </c>
      <c r="E454" s="30" t="s">
        <v>373</v>
      </c>
      <c r="F454" s="27" t="s">
        <v>373</v>
      </c>
      <c r="G454" s="35">
        <f t="shared" si="23"/>
        <v>3731</v>
      </c>
      <c r="H454" s="35">
        <f t="shared" si="23"/>
        <v>3731</v>
      </c>
    </row>
    <row r="455" spans="1:8" ht="15">
      <c r="A455" s="28" t="s">
        <v>89</v>
      </c>
      <c r="B455" s="37" t="s">
        <v>338</v>
      </c>
      <c r="C455" s="38" t="s">
        <v>27</v>
      </c>
      <c r="D455" s="38" t="s">
        <v>17</v>
      </c>
      <c r="E455" s="39" t="s">
        <v>90</v>
      </c>
      <c r="F455" s="27" t="s">
        <v>373</v>
      </c>
      <c r="G455" s="35">
        <f>G456+G457+G458</f>
        <v>3731</v>
      </c>
      <c r="H455" s="35">
        <f>H456+H457+H458</f>
        <v>3731</v>
      </c>
    </row>
    <row r="456" spans="1:8" ht="60">
      <c r="A456" s="28" t="s">
        <v>31</v>
      </c>
      <c r="B456" s="37" t="s">
        <v>338</v>
      </c>
      <c r="C456" s="38" t="s">
        <v>27</v>
      </c>
      <c r="D456" s="38" t="s">
        <v>17</v>
      </c>
      <c r="E456" s="39" t="s">
        <v>90</v>
      </c>
      <c r="F456" s="36" t="s">
        <v>32</v>
      </c>
      <c r="G456" s="35">
        <v>2518</v>
      </c>
      <c r="H456" s="35">
        <v>2518</v>
      </c>
    </row>
    <row r="457" spans="1:8" ht="30">
      <c r="A457" s="28" t="s">
        <v>33</v>
      </c>
      <c r="B457" s="37" t="s">
        <v>338</v>
      </c>
      <c r="C457" s="38" t="s">
        <v>27</v>
      </c>
      <c r="D457" s="38" t="s">
        <v>17</v>
      </c>
      <c r="E457" s="39" t="s">
        <v>90</v>
      </c>
      <c r="F457" s="36" t="s">
        <v>34</v>
      </c>
      <c r="G457" s="35">
        <v>1203</v>
      </c>
      <c r="H457" s="35">
        <v>1203</v>
      </c>
    </row>
    <row r="458" spans="1:8" ht="15">
      <c r="A458" s="28" t="s">
        <v>35</v>
      </c>
      <c r="B458" s="37" t="s">
        <v>338</v>
      </c>
      <c r="C458" s="38" t="s">
        <v>27</v>
      </c>
      <c r="D458" s="38" t="s">
        <v>17</v>
      </c>
      <c r="E458" s="39" t="s">
        <v>90</v>
      </c>
      <c r="F458" s="36" t="s">
        <v>36</v>
      </c>
      <c r="G458" s="35">
        <v>10</v>
      </c>
      <c r="H458" s="35">
        <v>10</v>
      </c>
    </row>
    <row r="459" spans="1:10" s="14" customFormat="1" ht="15">
      <c r="A459" s="31" t="s">
        <v>340</v>
      </c>
      <c r="B459" s="41" t="s">
        <v>341</v>
      </c>
      <c r="C459" s="32" t="s">
        <v>373</v>
      </c>
      <c r="D459" s="32" t="s">
        <v>373</v>
      </c>
      <c r="E459" s="33" t="s">
        <v>373</v>
      </c>
      <c r="F459" s="34" t="s">
        <v>373</v>
      </c>
      <c r="G459" s="42">
        <f>G460+G464+G466+G470+G472+G474+G476+G478+G480+G483+G485+G487+G489+G491+G493+G495+G497+G499+G501+G503</f>
        <v>116292.5</v>
      </c>
      <c r="H459" s="42">
        <f>H460+H464+H466+H470+H472+H474+H476+H478+H480+H483+H485+H487+H489+H491+H493+H495+H497+H499+H501+H503</f>
        <v>154989.6</v>
      </c>
      <c r="I459" s="21"/>
      <c r="J459" s="21"/>
    </row>
    <row r="460" spans="1:8" ht="30">
      <c r="A460" s="28" t="s">
        <v>29</v>
      </c>
      <c r="B460" s="37" t="s">
        <v>341</v>
      </c>
      <c r="C460" s="38" t="s">
        <v>342</v>
      </c>
      <c r="D460" s="38" t="s">
        <v>343</v>
      </c>
      <c r="E460" s="39" t="s">
        <v>30</v>
      </c>
      <c r="F460" s="27" t="s">
        <v>373</v>
      </c>
      <c r="G460" s="35">
        <f>G461+G462+G463</f>
        <v>17561</v>
      </c>
      <c r="H460" s="35">
        <f>H461+H462+H463</f>
        <v>17561</v>
      </c>
    </row>
    <row r="461" spans="1:8" ht="60">
      <c r="A461" s="28" t="s">
        <v>31</v>
      </c>
      <c r="B461" s="37" t="s">
        <v>341</v>
      </c>
      <c r="C461" s="38" t="s">
        <v>342</v>
      </c>
      <c r="D461" s="38" t="s">
        <v>343</v>
      </c>
      <c r="E461" s="39" t="s">
        <v>30</v>
      </c>
      <c r="F461" s="36" t="s">
        <v>32</v>
      </c>
      <c r="G461" s="35">
        <v>11950</v>
      </c>
      <c r="H461" s="35">
        <v>11950</v>
      </c>
    </row>
    <row r="462" spans="1:8" ht="30">
      <c r="A462" s="28" t="s">
        <v>33</v>
      </c>
      <c r="B462" s="37" t="s">
        <v>341</v>
      </c>
      <c r="C462" s="38" t="s">
        <v>342</v>
      </c>
      <c r="D462" s="38" t="s">
        <v>343</v>
      </c>
      <c r="E462" s="39" t="s">
        <v>30</v>
      </c>
      <c r="F462" s="36" t="s">
        <v>34</v>
      </c>
      <c r="G462" s="35">
        <v>5088</v>
      </c>
      <c r="H462" s="35">
        <v>5088</v>
      </c>
    </row>
    <row r="463" spans="1:8" ht="15">
      <c r="A463" s="28" t="s">
        <v>35</v>
      </c>
      <c r="B463" s="37" t="s">
        <v>341</v>
      </c>
      <c r="C463" s="38" t="s">
        <v>342</v>
      </c>
      <c r="D463" s="38" t="s">
        <v>343</v>
      </c>
      <c r="E463" s="39" t="s">
        <v>30</v>
      </c>
      <c r="F463" s="36" t="s">
        <v>36</v>
      </c>
      <c r="G463" s="35">
        <v>523</v>
      </c>
      <c r="H463" s="35">
        <v>523</v>
      </c>
    </row>
    <row r="464" spans="1:8" ht="15">
      <c r="A464" s="28" t="s">
        <v>37</v>
      </c>
      <c r="B464" s="37" t="s">
        <v>341</v>
      </c>
      <c r="C464" s="38" t="s">
        <v>342</v>
      </c>
      <c r="D464" s="38" t="s">
        <v>343</v>
      </c>
      <c r="E464" s="39" t="s">
        <v>38</v>
      </c>
      <c r="F464" s="27" t="s">
        <v>373</v>
      </c>
      <c r="G464" s="35">
        <f>G465</f>
        <v>1675</v>
      </c>
      <c r="H464" s="35">
        <f>H465</f>
        <v>1675</v>
      </c>
    </row>
    <row r="465" spans="1:8" ht="15">
      <c r="A465" s="28" t="s">
        <v>39</v>
      </c>
      <c r="B465" s="37" t="s">
        <v>341</v>
      </c>
      <c r="C465" s="38" t="s">
        <v>342</v>
      </c>
      <c r="D465" s="38" t="s">
        <v>343</v>
      </c>
      <c r="E465" s="39" t="s">
        <v>38</v>
      </c>
      <c r="F465" s="36" t="s">
        <v>40</v>
      </c>
      <c r="G465" s="35">
        <v>1675</v>
      </c>
      <c r="H465" s="35">
        <v>1675</v>
      </c>
    </row>
    <row r="466" spans="1:8" ht="15">
      <c r="A466" s="28" t="s">
        <v>89</v>
      </c>
      <c r="B466" s="37" t="s">
        <v>341</v>
      </c>
      <c r="C466" s="38" t="s">
        <v>342</v>
      </c>
      <c r="D466" s="38" t="s">
        <v>343</v>
      </c>
      <c r="E466" s="39" t="s">
        <v>90</v>
      </c>
      <c r="F466" s="27" t="s">
        <v>373</v>
      </c>
      <c r="G466" s="35">
        <f>G467+G468+G469</f>
        <v>7741</v>
      </c>
      <c r="H466" s="35">
        <f>H467+H468+H469</f>
        <v>7741</v>
      </c>
    </row>
    <row r="467" spans="1:8" ht="60">
      <c r="A467" s="28" t="s">
        <v>31</v>
      </c>
      <c r="B467" s="37" t="s">
        <v>341</v>
      </c>
      <c r="C467" s="38" t="s">
        <v>342</v>
      </c>
      <c r="D467" s="38" t="s">
        <v>343</v>
      </c>
      <c r="E467" s="39" t="s">
        <v>90</v>
      </c>
      <c r="F467" s="36" t="s">
        <v>32</v>
      </c>
      <c r="G467" s="35">
        <v>5101</v>
      </c>
      <c r="H467" s="35">
        <v>5101</v>
      </c>
    </row>
    <row r="468" spans="1:8" ht="30">
      <c r="A468" s="28" t="s">
        <v>33</v>
      </c>
      <c r="B468" s="37" t="s">
        <v>341</v>
      </c>
      <c r="C468" s="38" t="s">
        <v>342</v>
      </c>
      <c r="D468" s="38" t="s">
        <v>343</v>
      </c>
      <c r="E468" s="39" t="s">
        <v>90</v>
      </c>
      <c r="F468" s="36" t="s">
        <v>34</v>
      </c>
      <c r="G468" s="35">
        <v>2634</v>
      </c>
      <c r="H468" s="35">
        <v>2634</v>
      </c>
    </row>
    <row r="469" spans="1:8" ht="15">
      <c r="A469" s="28" t="s">
        <v>35</v>
      </c>
      <c r="B469" s="37" t="s">
        <v>341</v>
      </c>
      <c r="C469" s="38" t="s">
        <v>342</v>
      </c>
      <c r="D469" s="38" t="s">
        <v>343</v>
      </c>
      <c r="E469" s="39" t="s">
        <v>90</v>
      </c>
      <c r="F469" s="36" t="s">
        <v>36</v>
      </c>
      <c r="G469" s="35">
        <v>6</v>
      </c>
      <c r="H469" s="35">
        <v>6</v>
      </c>
    </row>
    <row r="470" spans="1:8" ht="15">
      <c r="A470" s="28" t="s">
        <v>344</v>
      </c>
      <c r="B470" s="37" t="s">
        <v>341</v>
      </c>
      <c r="C470" s="38" t="s">
        <v>342</v>
      </c>
      <c r="D470" s="38" t="s">
        <v>343</v>
      </c>
      <c r="E470" s="39" t="s">
        <v>345</v>
      </c>
      <c r="F470" s="27" t="s">
        <v>373</v>
      </c>
      <c r="G470" s="35">
        <f>G471</f>
        <v>9907</v>
      </c>
      <c r="H470" s="35">
        <f>H471</f>
        <v>0</v>
      </c>
    </row>
    <row r="471" spans="1:8" ht="30">
      <c r="A471" s="28" t="s">
        <v>33</v>
      </c>
      <c r="B471" s="37" t="s">
        <v>341</v>
      </c>
      <c r="C471" s="38" t="s">
        <v>342</v>
      </c>
      <c r="D471" s="38" t="s">
        <v>343</v>
      </c>
      <c r="E471" s="39" t="s">
        <v>345</v>
      </c>
      <c r="F471" s="36" t="s">
        <v>34</v>
      </c>
      <c r="G471" s="35">
        <v>9907</v>
      </c>
      <c r="H471" s="35">
        <v>0</v>
      </c>
    </row>
    <row r="472" spans="1:8" ht="15">
      <c r="A472" s="28" t="s">
        <v>346</v>
      </c>
      <c r="B472" s="37" t="s">
        <v>341</v>
      </c>
      <c r="C472" s="38" t="s">
        <v>342</v>
      </c>
      <c r="D472" s="38" t="s">
        <v>343</v>
      </c>
      <c r="E472" s="39" t="s">
        <v>347</v>
      </c>
      <c r="F472" s="27" t="s">
        <v>373</v>
      </c>
      <c r="G472" s="35">
        <f>G473</f>
        <v>1060</v>
      </c>
      <c r="H472" s="35">
        <f>H473</f>
        <v>1060</v>
      </c>
    </row>
    <row r="473" spans="1:8" ht="15">
      <c r="A473" s="28" t="s">
        <v>35</v>
      </c>
      <c r="B473" s="37" t="s">
        <v>341</v>
      </c>
      <c r="C473" s="38" t="s">
        <v>342</v>
      </c>
      <c r="D473" s="38" t="s">
        <v>343</v>
      </c>
      <c r="E473" s="39" t="s">
        <v>347</v>
      </c>
      <c r="F473" s="36" t="s">
        <v>36</v>
      </c>
      <c r="G473" s="35">
        <v>1060</v>
      </c>
      <c r="H473" s="35">
        <v>1060</v>
      </c>
    </row>
    <row r="474" spans="1:8" ht="45">
      <c r="A474" s="28" t="s">
        <v>348</v>
      </c>
      <c r="B474" s="37" t="s">
        <v>341</v>
      </c>
      <c r="C474" s="38" t="s">
        <v>342</v>
      </c>
      <c r="D474" s="38" t="s">
        <v>343</v>
      </c>
      <c r="E474" s="39" t="s">
        <v>349</v>
      </c>
      <c r="F474" s="27" t="s">
        <v>373</v>
      </c>
      <c r="G474" s="35">
        <f>G475</f>
        <v>300</v>
      </c>
      <c r="H474" s="35">
        <f>H475</f>
        <v>300</v>
      </c>
    </row>
    <row r="475" spans="1:8" ht="30">
      <c r="A475" s="28" t="s">
        <v>33</v>
      </c>
      <c r="B475" s="37" t="s">
        <v>341</v>
      </c>
      <c r="C475" s="38" t="s">
        <v>342</v>
      </c>
      <c r="D475" s="38" t="s">
        <v>343</v>
      </c>
      <c r="E475" s="39" t="s">
        <v>349</v>
      </c>
      <c r="F475" s="36" t="s">
        <v>34</v>
      </c>
      <c r="G475" s="35">
        <v>300</v>
      </c>
      <c r="H475" s="35">
        <v>300</v>
      </c>
    </row>
    <row r="476" spans="1:8" ht="15">
      <c r="A476" s="28" t="s">
        <v>350</v>
      </c>
      <c r="B476" s="37" t="s">
        <v>341</v>
      </c>
      <c r="C476" s="38" t="s">
        <v>342</v>
      </c>
      <c r="D476" s="38" t="s">
        <v>343</v>
      </c>
      <c r="E476" s="39" t="s">
        <v>351</v>
      </c>
      <c r="F476" s="27" t="s">
        <v>373</v>
      </c>
      <c r="G476" s="35">
        <f>G477</f>
        <v>10156</v>
      </c>
      <c r="H476" s="35">
        <f>H477</f>
        <v>6156</v>
      </c>
    </row>
    <row r="477" spans="1:8" ht="30">
      <c r="A477" s="28" t="s">
        <v>33</v>
      </c>
      <c r="B477" s="37" t="s">
        <v>341</v>
      </c>
      <c r="C477" s="38" t="s">
        <v>342</v>
      </c>
      <c r="D477" s="38" t="s">
        <v>343</v>
      </c>
      <c r="E477" s="39" t="s">
        <v>351</v>
      </c>
      <c r="F477" s="36" t="s">
        <v>34</v>
      </c>
      <c r="G477" s="35">
        <v>10156</v>
      </c>
      <c r="H477" s="35">
        <v>6156</v>
      </c>
    </row>
    <row r="478" spans="1:8" ht="45">
      <c r="A478" s="28" t="s">
        <v>352</v>
      </c>
      <c r="B478" s="37" t="s">
        <v>341</v>
      </c>
      <c r="C478" s="38" t="s">
        <v>342</v>
      </c>
      <c r="D478" s="38" t="s">
        <v>343</v>
      </c>
      <c r="E478" s="39" t="s">
        <v>353</v>
      </c>
      <c r="F478" s="27" t="s">
        <v>373</v>
      </c>
      <c r="G478" s="35">
        <f>G479</f>
        <v>3053</v>
      </c>
      <c r="H478" s="35">
        <f>H479</f>
        <v>3053</v>
      </c>
    </row>
    <row r="479" spans="1:8" ht="15">
      <c r="A479" s="28" t="s">
        <v>39</v>
      </c>
      <c r="B479" s="37" t="s">
        <v>341</v>
      </c>
      <c r="C479" s="38" t="s">
        <v>342</v>
      </c>
      <c r="D479" s="38" t="s">
        <v>343</v>
      </c>
      <c r="E479" s="39" t="s">
        <v>353</v>
      </c>
      <c r="F479" s="36" t="s">
        <v>40</v>
      </c>
      <c r="G479" s="35">
        <v>3053</v>
      </c>
      <c r="H479" s="35">
        <v>3053</v>
      </c>
    </row>
    <row r="480" spans="1:8" ht="15">
      <c r="A480" s="28" t="s">
        <v>291</v>
      </c>
      <c r="B480" s="37" t="s">
        <v>341</v>
      </c>
      <c r="C480" s="38" t="s">
        <v>342</v>
      </c>
      <c r="D480" s="38" t="s">
        <v>343</v>
      </c>
      <c r="E480" s="39" t="s">
        <v>292</v>
      </c>
      <c r="F480" s="27" t="s">
        <v>373</v>
      </c>
      <c r="G480" s="35">
        <f>G481+G482</f>
        <v>450</v>
      </c>
      <c r="H480" s="35">
        <f>H481+H482</f>
        <v>450</v>
      </c>
    </row>
    <row r="481" spans="1:8" ht="60">
      <c r="A481" s="28" t="s">
        <v>31</v>
      </c>
      <c r="B481" s="37" t="s">
        <v>341</v>
      </c>
      <c r="C481" s="38" t="s">
        <v>342</v>
      </c>
      <c r="D481" s="38" t="s">
        <v>343</v>
      </c>
      <c r="E481" s="39" t="s">
        <v>292</v>
      </c>
      <c r="F481" s="36" t="s">
        <v>32</v>
      </c>
      <c r="G481" s="35">
        <v>400</v>
      </c>
      <c r="H481" s="35">
        <v>400</v>
      </c>
    </row>
    <row r="482" spans="1:8" ht="30">
      <c r="A482" s="28" t="s">
        <v>33</v>
      </c>
      <c r="B482" s="37" t="s">
        <v>341</v>
      </c>
      <c r="C482" s="38" t="s">
        <v>342</v>
      </c>
      <c r="D482" s="38" t="s">
        <v>343</v>
      </c>
      <c r="E482" s="39" t="s">
        <v>292</v>
      </c>
      <c r="F482" s="36" t="s">
        <v>34</v>
      </c>
      <c r="G482" s="35">
        <v>50</v>
      </c>
      <c r="H482" s="35">
        <v>50</v>
      </c>
    </row>
    <row r="483" spans="1:8" ht="15">
      <c r="A483" s="28" t="s">
        <v>261</v>
      </c>
      <c r="B483" s="37" t="s">
        <v>341</v>
      </c>
      <c r="C483" s="38" t="s">
        <v>342</v>
      </c>
      <c r="D483" s="38" t="s">
        <v>343</v>
      </c>
      <c r="E483" s="39" t="s">
        <v>262</v>
      </c>
      <c r="F483" s="27" t="s">
        <v>373</v>
      </c>
      <c r="G483" s="35">
        <f>G484</f>
        <v>2351</v>
      </c>
      <c r="H483" s="35">
        <f>H484</f>
        <v>2351</v>
      </c>
    </row>
    <row r="484" spans="1:8" ht="30">
      <c r="A484" s="28" t="s">
        <v>53</v>
      </c>
      <c r="B484" s="37" t="s">
        <v>341</v>
      </c>
      <c r="C484" s="38" t="s">
        <v>342</v>
      </c>
      <c r="D484" s="38" t="s">
        <v>343</v>
      </c>
      <c r="E484" s="39" t="s">
        <v>262</v>
      </c>
      <c r="F484" s="36" t="s">
        <v>54</v>
      </c>
      <c r="G484" s="35">
        <v>2351</v>
      </c>
      <c r="H484" s="35">
        <v>2351</v>
      </c>
    </row>
    <row r="485" spans="1:8" ht="15">
      <c r="A485" s="28" t="s">
        <v>354</v>
      </c>
      <c r="B485" s="37" t="s">
        <v>341</v>
      </c>
      <c r="C485" s="38" t="s">
        <v>342</v>
      </c>
      <c r="D485" s="38" t="s">
        <v>343</v>
      </c>
      <c r="E485" s="39" t="s">
        <v>355</v>
      </c>
      <c r="F485" s="27" t="s">
        <v>373</v>
      </c>
      <c r="G485" s="35">
        <f>G486</f>
        <v>11113</v>
      </c>
      <c r="H485" s="35">
        <f>H486</f>
        <v>11113</v>
      </c>
    </row>
    <row r="486" spans="1:8" ht="30">
      <c r="A486" s="28" t="s">
        <v>53</v>
      </c>
      <c r="B486" s="37" t="s">
        <v>341</v>
      </c>
      <c r="C486" s="38" t="s">
        <v>342</v>
      </c>
      <c r="D486" s="38" t="s">
        <v>343</v>
      </c>
      <c r="E486" s="39" t="s">
        <v>355</v>
      </c>
      <c r="F486" s="36" t="s">
        <v>54</v>
      </c>
      <c r="G486" s="35">
        <v>11113</v>
      </c>
      <c r="H486" s="35">
        <v>11113</v>
      </c>
    </row>
    <row r="487" spans="1:8" ht="60">
      <c r="A487" s="28" t="s">
        <v>356</v>
      </c>
      <c r="B487" s="37" t="s">
        <v>341</v>
      </c>
      <c r="C487" s="38" t="s">
        <v>342</v>
      </c>
      <c r="D487" s="38" t="s">
        <v>343</v>
      </c>
      <c r="E487" s="39" t="s">
        <v>357</v>
      </c>
      <c r="F487" s="27" t="s">
        <v>373</v>
      </c>
      <c r="G487" s="35">
        <f>G488</f>
        <v>71.3</v>
      </c>
      <c r="H487" s="35">
        <f>H488</f>
        <v>575.1</v>
      </c>
    </row>
    <row r="488" spans="1:8" ht="30">
      <c r="A488" s="28" t="s">
        <v>33</v>
      </c>
      <c r="B488" s="37" t="s">
        <v>341</v>
      </c>
      <c r="C488" s="38" t="s">
        <v>342</v>
      </c>
      <c r="D488" s="38" t="s">
        <v>343</v>
      </c>
      <c r="E488" s="39" t="s">
        <v>357</v>
      </c>
      <c r="F488" s="36" t="s">
        <v>34</v>
      </c>
      <c r="G488" s="35">
        <v>71.3</v>
      </c>
      <c r="H488" s="35">
        <v>575.1</v>
      </c>
    </row>
    <row r="489" spans="1:8" ht="30">
      <c r="A489" s="28" t="s">
        <v>358</v>
      </c>
      <c r="B489" s="37" t="s">
        <v>341</v>
      </c>
      <c r="C489" s="38" t="s">
        <v>342</v>
      </c>
      <c r="D489" s="38" t="s">
        <v>343</v>
      </c>
      <c r="E489" s="39" t="s">
        <v>359</v>
      </c>
      <c r="F489" s="27" t="s">
        <v>373</v>
      </c>
      <c r="G489" s="35">
        <f>G490</f>
        <v>4000</v>
      </c>
      <c r="H489" s="35">
        <f>H490</f>
        <v>4000</v>
      </c>
    </row>
    <row r="490" spans="1:8" ht="30">
      <c r="A490" s="28" t="s">
        <v>33</v>
      </c>
      <c r="B490" s="37" t="s">
        <v>341</v>
      </c>
      <c r="C490" s="38" t="s">
        <v>342</v>
      </c>
      <c r="D490" s="38" t="s">
        <v>343</v>
      </c>
      <c r="E490" s="39" t="s">
        <v>359</v>
      </c>
      <c r="F490" s="36" t="s">
        <v>34</v>
      </c>
      <c r="G490" s="35">
        <v>4000</v>
      </c>
      <c r="H490" s="35">
        <v>4000</v>
      </c>
    </row>
    <row r="491" spans="1:8" ht="60">
      <c r="A491" s="28" t="s">
        <v>360</v>
      </c>
      <c r="B491" s="37" t="s">
        <v>341</v>
      </c>
      <c r="C491" s="38" t="s">
        <v>342</v>
      </c>
      <c r="D491" s="38" t="s">
        <v>343</v>
      </c>
      <c r="E491" s="39" t="s">
        <v>361</v>
      </c>
      <c r="F491" s="27" t="s">
        <v>373</v>
      </c>
      <c r="G491" s="35">
        <f>G492</f>
        <v>48</v>
      </c>
      <c r="H491" s="35">
        <f>H492</f>
        <v>48</v>
      </c>
    </row>
    <row r="492" spans="1:8" ht="30">
      <c r="A492" s="28" t="s">
        <v>33</v>
      </c>
      <c r="B492" s="37" t="s">
        <v>341</v>
      </c>
      <c r="C492" s="38" t="s">
        <v>342</v>
      </c>
      <c r="D492" s="38" t="s">
        <v>343</v>
      </c>
      <c r="E492" s="39" t="s">
        <v>361</v>
      </c>
      <c r="F492" s="36" t="s">
        <v>34</v>
      </c>
      <c r="G492" s="35">
        <v>48</v>
      </c>
      <c r="H492" s="35">
        <v>48</v>
      </c>
    </row>
    <row r="493" spans="1:8" ht="45">
      <c r="A493" s="28" t="s">
        <v>374</v>
      </c>
      <c r="B493" s="37" t="s">
        <v>341</v>
      </c>
      <c r="C493" s="38" t="s">
        <v>342</v>
      </c>
      <c r="D493" s="38" t="s">
        <v>343</v>
      </c>
      <c r="E493" s="39" t="s">
        <v>362</v>
      </c>
      <c r="F493" s="27" t="s">
        <v>373</v>
      </c>
      <c r="G493" s="35">
        <f>G494</f>
        <v>1240.6</v>
      </c>
      <c r="H493" s="35">
        <f>H494</f>
        <v>1240.6</v>
      </c>
    </row>
    <row r="494" spans="1:8" ht="30">
      <c r="A494" s="28" t="s">
        <v>33</v>
      </c>
      <c r="B494" s="37" t="s">
        <v>341</v>
      </c>
      <c r="C494" s="38" t="s">
        <v>342</v>
      </c>
      <c r="D494" s="38" t="s">
        <v>343</v>
      </c>
      <c r="E494" s="39" t="s">
        <v>362</v>
      </c>
      <c r="F494" s="36" t="s">
        <v>34</v>
      </c>
      <c r="G494" s="35">
        <v>1240.6</v>
      </c>
      <c r="H494" s="35">
        <v>1240.6</v>
      </c>
    </row>
    <row r="495" spans="1:8" ht="90">
      <c r="A495" s="28" t="s">
        <v>363</v>
      </c>
      <c r="B495" s="37" t="s">
        <v>341</v>
      </c>
      <c r="C495" s="38" t="s">
        <v>342</v>
      </c>
      <c r="D495" s="38" t="s">
        <v>343</v>
      </c>
      <c r="E495" s="39" t="s">
        <v>364</v>
      </c>
      <c r="F495" s="27" t="s">
        <v>373</v>
      </c>
      <c r="G495" s="35">
        <f>G496</f>
        <v>1091.2</v>
      </c>
      <c r="H495" s="35">
        <f>H496</f>
        <v>1091.2</v>
      </c>
    </row>
    <row r="496" spans="1:8" ht="30">
      <c r="A496" s="28" t="s">
        <v>77</v>
      </c>
      <c r="B496" s="37" t="s">
        <v>341</v>
      </c>
      <c r="C496" s="38" t="s">
        <v>342</v>
      </c>
      <c r="D496" s="38" t="s">
        <v>343</v>
      </c>
      <c r="E496" s="39" t="s">
        <v>364</v>
      </c>
      <c r="F496" s="36" t="s">
        <v>78</v>
      </c>
      <c r="G496" s="35">
        <v>1091.2</v>
      </c>
      <c r="H496" s="35">
        <v>1091.2</v>
      </c>
    </row>
    <row r="497" spans="1:8" ht="15">
      <c r="A497" s="28" t="s">
        <v>365</v>
      </c>
      <c r="B497" s="37" t="s">
        <v>341</v>
      </c>
      <c r="C497" s="38" t="s">
        <v>342</v>
      </c>
      <c r="D497" s="38" t="s">
        <v>343</v>
      </c>
      <c r="E497" s="39" t="s">
        <v>366</v>
      </c>
      <c r="F497" s="27" t="s">
        <v>373</v>
      </c>
      <c r="G497" s="35">
        <f>G498</f>
        <v>38980</v>
      </c>
      <c r="H497" s="35">
        <f>H498</f>
        <v>80170</v>
      </c>
    </row>
    <row r="498" spans="1:8" ht="15">
      <c r="A498" s="28" t="s">
        <v>367</v>
      </c>
      <c r="B498" s="37" t="s">
        <v>341</v>
      </c>
      <c r="C498" s="38" t="s">
        <v>342</v>
      </c>
      <c r="D498" s="38" t="s">
        <v>343</v>
      </c>
      <c r="E498" s="39" t="s">
        <v>366</v>
      </c>
      <c r="F498" s="36" t="s">
        <v>368</v>
      </c>
      <c r="G498" s="35">
        <v>38980</v>
      </c>
      <c r="H498" s="35">
        <v>80170</v>
      </c>
    </row>
    <row r="499" spans="1:8" ht="30">
      <c r="A499" s="28" t="s">
        <v>285</v>
      </c>
      <c r="B499" s="37" t="s">
        <v>341</v>
      </c>
      <c r="C499" s="38" t="s">
        <v>342</v>
      </c>
      <c r="D499" s="38" t="s">
        <v>343</v>
      </c>
      <c r="E499" s="39" t="s">
        <v>286</v>
      </c>
      <c r="F499" s="27" t="s">
        <v>373</v>
      </c>
      <c r="G499" s="35">
        <f>G500</f>
        <v>0</v>
      </c>
      <c r="H499" s="35">
        <f>H500</f>
        <v>12804.7</v>
      </c>
    </row>
    <row r="500" spans="1:8" ht="15">
      <c r="A500" s="28" t="s">
        <v>39</v>
      </c>
      <c r="B500" s="37" t="s">
        <v>341</v>
      </c>
      <c r="C500" s="38" t="s">
        <v>342</v>
      </c>
      <c r="D500" s="38" t="s">
        <v>343</v>
      </c>
      <c r="E500" s="39" t="s">
        <v>286</v>
      </c>
      <c r="F500" s="36" t="s">
        <v>40</v>
      </c>
      <c r="G500" s="35">
        <v>0</v>
      </c>
      <c r="H500" s="35">
        <v>12804.7</v>
      </c>
    </row>
    <row r="501" spans="1:8" ht="30">
      <c r="A501" s="28" t="s">
        <v>369</v>
      </c>
      <c r="B501" s="37" t="s">
        <v>341</v>
      </c>
      <c r="C501" s="38" t="s">
        <v>342</v>
      </c>
      <c r="D501" s="38" t="s">
        <v>343</v>
      </c>
      <c r="E501" s="39" t="s">
        <v>370</v>
      </c>
      <c r="F501" s="27" t="s">
        <v>373</v>
      </c>
      <c r="G501" s="35">
        <f>G502</f>
        <v>3500</v>
      </c>
      <c r="H501" s="35">
        <f>H502</f>
        <v>3500</v>
      </c>
    </row>
    <row r="502" spans="1:8" ht="15">
      <c r="A502" s="28" t="s">
        <v>35</v>
      </c>
      <c r="B502" s="37" t="s">
        <v>341</v>
      </c>
      <c r="C502" s="38" t="s">
        <v>342</v>
      </c>
      <c r="D502" s="38" t="s">
        <v>343</v>
      </c>
      <c r="E502" s="39" t="s">
        <v>370</v>
      </c>
      <c r="F502" s="36" t="s">
        <v>36</v>
      </c>
      <c r="G502" s="35">
        <v>3500</v>
      </c>
      <c r="H502" s="35">
        <v>3500</v>
      </c>
    </row>
    <row r="503" spans="1:8" ht="45">
      <c r="A503" s="28" t="s">
        <v>371</v>
      </c>
      <c r="B503" s="37" t="s">
        <v>341</v>
      </c>
      <c r="C503" s="38" t="s">
        <v>342</v>
      </c>
      <c r="D503" s="38" t="s">
        <v>343</v>
      </c>
      <c r="E503" s="39" t="s">
        <v>372</v>
      </c>
      <c r="F503" s="27" t="s">
        <v>373</v>
      </c>
      <c r="G503" s="35">
        <f>G504</f>
        <v>1994.4</v>
      </c>
      <c r="H503" s="35">
        <f>H504</f>
        <v>100</v>
      </c>
    </row>
    <row r="504" spans="1:8" ht="30">
      <c r="A504" s="28" t="s">
        <v>33</v>
      </c>
      <c r="B504" s="37" t="s">
        <v>341</v>
      </c>
      <c r="C504" s="38" t="s">
        <v>342</v>
      </c>
      <c r="D504" s="38" t="s">
        <v>343</v>
      </c>
      <c r="E504" s="39" t="s">
        <v>372</v>
      </c>
      <c r="F504" s="36" t="s">
        <v>34</v>
      </c>
      <c r="G504" s="35">
        <v>1994.4</v>
      </c>
      <c r="H504" s="35">
        <v>100</v>
      </c>
    </row>
  </sheetData>
  <sheetProtection selectLockedCells="1" selectUnlockedCells="1"/>
  <autoFilter ref="A13:H504"/>
  <mergeCells count="12">
    <mergeCell ref="A8:H8"/>
    <mergeCell ref="G10:H10"/>
    <mergeCell ref="A11:A12"/>
    <mergeCell ref="B11:E12"/>
    <mergeCell ref="F11:F12"/>
    <mergeCell ref="G11:H11"/>
    <mergeCell ref="C1:H1"/>
    <mergeCell ref="C2:H2"/>
    <mergeCell ref="C3:H3"/>
    <mergeCell ref="A5:H5"/>
    <mergeCell ref="A6:H6"/>
    <mergeCell ref="A7:H7"/>
  </mergeCells>
  <printOptions horizontalCentered="1"/>
  <pageMargins left="0.9840277777777777" right="0.39375" top="0.39375" bottom="0.39375" header="0.5118055555555555" footer="0.5118055555555555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Людмила Александровна Зверева</cp:lastModifiedBy>
  <cp:lastPrinted>2021-01-12T13:22:41Z</cp:lastPrinted>
  <dcterms:modified xsi:type="dcterms:W3CDTF">2021-01-12T13:22:42Z</dcterms:modified>
  <cp:category/>
  <cp:version/>
  <cp:contentType/>
  <cp:contentStatus/>
</cp:coreProperties>
</file>