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Бюджет на 2026-2028 гг\Решение Совета на утверждение 24.12.2025\О предложениях и поправках к проекту решения 2026-2028\"/>
    </mc:Choice>
  </mc:AlternateContent>
  <bookViews>
    <workbookView xWindow="0" yWindow="0" windowWidth="21570" windowHeight="7845"/>
  </bookViews>
  <sheets>
    <sheet name="Лист2" sheetId="2" r:id="rId1"/>
  </sheets>
  <definedNames>
    <definedName name="_xlnm._FilterDatabase" localSheetId="0" hidden="1">Лист2!$A$11:$AB$166</definedName>
    <definedName name="_xlnm.Print_Titles" localSheetId="0">Лист2!$9:$12</definedName>
    <definedName name="_xlnm.Print_Area" localSheetId="0">Лист2!$A$1:$R$161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76" i="2" l="1"/>
  <c r="Q176" i="2"/>
  <c r="O176" i="2"/>
  <c r="S121" i="2"/>
  <c r="T121" i="2"/>
  <c r="U121" i="2"/>
  <c r="S122" i="2"/>
  <c r="T122" i="2"/>
  <c r="U122" i="2"/>
  <c r="T120" i="2"/>
  <c r="U120" i="2"/>
  <c r="S120" i="2"/>
  <c r="T119" i="2"/>
  <c r="U119" i="2"/>
  <c r="S119" i="2"/>
  <c r="S117" i="2"/>
  <c r="T117" i="2"/>
  <c r="U117" i="2"/>
  <c r="S118" i="2"/>
  <c r="T118" i="2"/>
  <c r="U118" i="2"/>
  <c r="T116" i="2"/>
  <c r="U116" i="2"/>
  <c r="S116" i="2"/>
  <c r="T115" i="2"/>
  <c r="U115" i="2"/>
  <c r="S115" i="2"/>
  <c r="S108" i="2"/>
  <c r="T108" i="2"/>
  <c r="U108" i="2"/>
  <c r="S109" i="2"/>
  <c r="T109" i="2"/>
  <c r="U109" i="2"/>
  <c r="S110" i="2"/>
  <c r="T110" i="2"/>
  <c r="U110" i="2"/>
  <c r="S111" i="2"/>
  <c r="T111" i="2"/>
  <c r="U111" i="2"/>
  <c r="S112" i="2"/>
  <c r="T112" i="2"/>
  <c r="U112" i="2"/>
  <c r="S113" i="2"/>
  <c r="T113" i="2"/>
  <c r="U113" i="2"/>
  <c r="S114" i="2"/>
  <c r="T114" i="2"/>
  <c r="U114" i="2"/>
  <c r="S107" i="2"/>
  <c r="T107" i="2"/>
  <c r="U107" i="2"/>
  <c r="S85" i="2"/>
  <c r="T85" i="2"/>
  <c r="U85" i="2"/>
  <c r="S86" i="2"/>
  <c r="T86" i="2"/>
  <c r="U86" i="2"/>
  <c r="S87" i="2"/>
  <c r="T87" i="2"/>
  <c r="U87" i="2"/>
  <c r="S88" i="2"/>
  <c r="T88" i="2"/>
  <c r="U88" i="2"/>
  <c r="S89" i="2"/>
  <c r="T89" i="2"/>
  <c r="U89" i="2"/>
  <c r="S90" i="2"/>
  <c r="T90" i="2"/>
  <c r="U90" i="2"/>
  <c r="S91" i="2"/>
  <c r="T91" i="2"/>
  <c r="U91" i="2"/>
  <c r="S92" i="2"/>
  <c r="T92" i="2"/>
  <c r="U92" i="2"/>
  <c r="S93" i="2"/>
  <c r="T93" i="2"/>
  <c r="U93" i="2"/>
  <c r="S94" i="2"/>
  <c r="T94" i="2"/>
  <c r="U94" i="2"/>
  <c r="S95" i="2"/>
  <c r="T95" i="2"/>
  <c r="U95" i="2"/>
  <c r="S96" i="2"/>
  <c r="T96" i="2"/>
  <c r="U96" i="2"/>
  <c r="S97" i="2"/>
  <c r="T97" i="2"/>
  <c r="U97" i="2"/>
  <c r="S98" i="2"/>
  <c r="T98" i="2"/>
  <c r="U98" i="2"/>
  <c r="S99" i="2"/>
  <c r="T99" i="2"/>
  <c r="U99" i="2"/>
  <c r="S100" i="2"/>
  <c r="T100" i="2"/>
  <c r="U100" i="2"/>
  <c r="S101" i="2"/>
  <c r="T101" i="2"/>
  <c r="U101" i="2"/>
  <c r="S102" i="2"/>
  <c r="T102" i="2"/>
  <c r="U102" i="2"/>
  <c r="S103" i="2"/>
  <c r="T103" i="2"/>
  <c r="U103" i="2"/>
  <c r="S104" i="2"/>
  <c r="T104" i="2"/>
  <c r="U104" i="2"/>
  <c r="S105" i="2"/>
  <c r="T105" i="2"/>
  <c r="U105" i="2"/>
  <c r="S106" i="2"/>
  <c r="T106" i="2"/>
  <c r="U106" i="2"/>
  <c r="T84" i="2"/>
  <c r="U84" i="2"/>
  <c r="S84" i="2"/>
  <c r="S16" i="2" l="1"/>
  <c r="T16" i="2"/>
  <c r="U16" i="2"/>
  <c r="S17" i="2"/>
  <c r="T17" i="2"/>
  <c r="U17" i="2"/>
  <c r="S18" i="2"/>
  <c r="T18" i="2"/>
  <c r="U18" i="2"/>
  <c r="S19" i="2"/>
  <c r="T19" i="2"/>
  <c r="U19" i="2"/>
  <c r="S20" i="2"/>
  <c r="T20" i="2"/>
  <c r="U20" i="2"/>
  <c r="S21" i="2"/>
  <c r="T21" i="2"/>
  <c r="U21" i="2"/>
  <c r="S22" i="2"/>
  <c r="T22" i="2"/>
  <c r="U22" i="2"/>
  <c r="S23" i="2"/>
  <c r="T23" i="2"/>
  <c r="U23" i="2"/>
  <c r="S24" i="2"/>
  <c r="T24" i="2"/>
  <c r="U24" i="2"/>
  <c r="S25" i="2"/>
  <c r="T25" i="2"/>
  <c r="U25" i="2"/>
  <c r="S26" i="2"/>
  <c r="T26" i="2"/>
  <c r="U26" i="2"/>
  <c r="S27" i="2"/>
  <c r="T27" i="2"/>
  <c r="U27" i="2"/>
  <c r="S28" i="2"/>
  <c r="T28" i="2"/>
  <c r="U28" i="2"/>
  <c r="S29" i="2"/>
  <c r="T29" i="2"/>
  <c r="U29" i="2"/>
  <c r="S30" i="2"/>
  <c r="T30" i="2"/>
  <c r="U30" i="2"/>
  <c r="S31" i="2"/>
  <c r="T31" i="2"/>
  <c r="U31" i="2"/>
  <c r="S32" i="2"/>
  <c r="T32" i="2"/>
  <c r="U32" i="2"/>
  <c r="S33" i="2"/>
  <c r="T33" i="2"/>
  <c r="U33" i="2"/>
  <c r="S34" i="2"/>
  <c r="T34" i="2"/>
  <c r="U34" i="2"/>
  <c r="S35" i="2"/>
  <c r="T35" i="2"/>
  <c r="U35" i="2"/>
  <c r="S36" i="2"/>
  <c r="T36" i="2"/>
  <c r="U36" i="2"/>
  <c r="S37" i="2"/>
  <c r="T37" i="2"/>
  <c r="U37" i="2"/>
  <c r="S38" i="2"/>
  <c r="T38" i="2"/>
  <c r="U38" i="2"/>
  <c r="S39" i="2"/>
  <c r="T39" i="2"/>
  <c r="U39" i="2"/>
  <c r="S40" i="2"/>
  <c r="T40" i="2"/>
  <c r="U40" i="2"/>
  <c r="S41" i="2"/>
  <c r="T41" i="2"/>
  <c r="U41" i="2"/>
  <c r="S42" i="2"/>
  <c r="T42" i="2"/>
  <c r="U42" i="2"/>
  <c r="S43" i="2"/>
  <c r="T43" i="2"/>
  <c r="U43" i="2"/>
  <c r="S44" i="2"/>
  <c r="T44" i="2"/>
  <c r="U44" i="2"/>
  <c r="T15" i="2"/>
  <c r="U15" i="2"/>
  <c r="S15" i="2"/>
  <c r="S124" i="2"/>
  <c r="T124" i="2"/>
  <c r="U124" i="2"/>
  <c r="S125" i="2"/>
  <c r="T125" i="2"/>
  <c r="U125" i="2"/>
  <c r="S126" i="2"/>
  <c r="T126" i="2"/>
  <c r="U126" i="2"/>
  <c r="S127" i="2"/>
  <c r="T127" i="2"/>
  <c r="U127" i="2"/>
  <c r="S128" i="2"/>
  <c r="T128" i="2"/>
  <c r="U128" i="2"/>
  <c r="S129" i="2"/>
  <c r="T129" i="2"/>
  <c r="U129" i="2"/>
  <c r="S130" i="2"/>
  <c r="T130" i="2"/>
  <c r="U130" i="2"/>
  <c r="S131" i="2"/>
  <c r="T131" i="2"/>
  <c r="U131" i="2"/>
  <c r="S132" i="2"/>
  <c r="T132" i="2"/>
  <c r="U132" i="2"/>
  <c r="S133" i="2"/>
  <c r="T133" i="2"/>
  <c r="U133" i="2"/>
  <c r="S134" i="2"/>
  <c r="T134" i="2"/>
  <c r="U134" i="2"/>
  <c r="S135" i="2"/>
  <c r="T135" i="2"/>
  <c r="U135" i="2"/>
  <c r="S136" i="2"/>
  <c r="T136" i="2"/>
  <c r="U136" i="2"/>
  <c r="S137" i="2"/>
  <c r="T137" i="2"/>
  <c r="U137" i="2"/>
  <c r="S138" i="2"/>
  <c r="T138" i="2"/>
  <c r="U138" i="2"/>
  <c r="S139" i="2"/>
  <c r="T139" i="2"/>
  <c r="U139" i="2"/>
  <c r="S140" i="2"/>
  <c r="T140" i="2"/>
  <c r="U140" i="2"/>
  <c r="S141" i="2"/>
  <c r="T141" i="2"/>
  <c r="U141" i="2"/>
  <c r="S142" i="2"/>
  <c r="T142" i="2"/>
  <c r="U142" i="2"/>
  <c r="S143" i="2"/>
  <c r="T143" i="2"/>
  <c r="U143" i="2"/>
  <c r="S144" i="2"/>
  <c r="T144" i="2"/>
  <c r="U144" i="2"/>
  <c r="S145" i="2"/>
  <c r="T145" i="2"/>
  <c r="U145" i="2"/>
  <c r="S146" i="2"/>
  <c r="T146" i="2"/>
  <c r="U146" i="2"/>
  <c r="S147" i="2"/>
  <c r="T147" i="2"/>
  <c r="U147" i="2"/>
  <c r="S148" i="2"/>
  <c r="T148" i="2"/>
  <c r="U148" i="2"/>
  <c r="S149" i="2"/>
  <c r="T149" i="2"/>
  <c r="U149" i="2"/>
  <c r="S150" i="2"/>
  <c r="T150" i="2"/>
  <c r="U150" i="2"/>
  <c r="S151" i="2"/>
  <c r="T151" i="2"/>
  <c r="U151" i="2"/>
  <c r="S152" i="2"/>
  <c r="T152" i="2"/>
  <c r="U152" i="2"/>
  <c r="S153" i="2"/>
  <c r="T153" i="2"/>
  <c r="U153" i="2"/>
  <c r="S154" i="2"/>
  <c r="T154" i="2"/>
  <c r="U154" i="2"/>
  <c r="S155" i="2"/>
  <c r="T155" i="2"/>
  <c r="U155" i="2"/>
  <c r="S156" i="2"/>
  <c r="T156" i="2"/>
  <c r="U156" i="2"/>
  <c r="S157" i="2"/>
  <c r="T157" i="2"/>
  <c r="U157" i="2"/>
  <c r="S158" i="2"/>
  <c r="T158" i="2"/>
  <c r="U158" i="2"/>
  <c r="S159" i="2"/>
  <c r="T159" i="2"/>
  <c r="U159" i="2"/>
  <c r="S160" i="2"/>
  <c r="T160" i="2"/>
  <c r="U160" i="2"/>
  <c r="S161" i="2"/>
  <c r="T161" i="2"/>
  <c r="U161" i="2"/>
  <c r="T123" i="2"/>
  <c r="U123" i="2"/>
  <c r="S123" i="2"/>
  <c r="S167" i="2" l="1"/>
  <c r="U162" i="2"/>
  <c r="S45" i="2"/>
  <c r="T45" i="2"/>
  <c r="T167" i="2" s="1"/>
  <c r="S162" i="2"/>
  <c r="T162" i="2"/>
  <c r="U45" i="2"/>
  <c r="U167" i="2" s="1"/>
</calcChain>
</file>

<file path=xl/sharedStrings.xml><?xml version="1.0" encoding="utf-8"?>
<sst xmlns="http://schemas.openxmlformats.org/spreadsheetml/2006/main" count="1422" uniqueCount="157">
  <si>
    <t>№ статьи (пункта)</t>
  </si>
  <si>
    <t>Автор поправки</t>
  </si>
  <si>
    <t>Финансовое управление Администрации городского округа город Салават Республики Башкортостан</t>
  </si>
  <si>
    <t>Бюджет Республики Башкортостан</t>
  </si>
  <si>
    <t>Местный бюджет</t>
  </si>
  <si>
    <t>№ п/п</t>
  </si>
  <si>
    <t>Бюджет городского округа город Салават Республики Башкортостан</t>
  </si>
  <si>
    <t>Абзацы 1 - 3 пункта 1 текстовой части</t>
  </si>
  <si>
    <t>Абзацы 1 - 3 пункта 2 текстовой части</t>
  </si>
  <si>
    <t>706</t>
  </si>
  <si>
    <t>Закупка товаров, работ и услуг для обеспечения государственных (муниципальных) нужд</t>
  </si>
  <si>
    <t>200</t>
  </si>
  <si>
    <t>Социальное обеспечение и иные выплаты населению</t>
  </si>
  <si>
    <t>Капитальные вложения в объекты государственной (муниципальной) собственности</t>
  </si>
  <si>
    <t>400</t>
  </si>
  <si>
    <t>12 1 01 L4970</t>
  </si>
  <si>
    <t>300</t>
  </si>
  <si>
    <t>99 0 00 73350</t>
  </si>
  <si>
    <t>08 7 08 Т0820</t>
  </si>
  <si>
    <t>Сумма</t>
  </si>
  <si>
    <t>2026 год</t>
  </si>
  <si>
    <t>2027 год</t>
  </si>
  <si>
    <t>2028 год</t>
  </si>
  <si>
    <t>Приложение №1</t>
  </si>
  <si>
    <t xml:space="preserve">к решению Совета городского округа </t>
  </si>
  <si>
    <t>город Салават Республики Башкортостан</t>
  </si>
  <si>
    <t>08 7 08R0820</t>
  </si>
  <si>
    <t>732</t>
  </si>
  <si>
    <t>99 0 00 73140</t>
  </si>
  <si>
    <t>99 0 00 73340</t>
  </si>
  <si>
    <t>Предоставление субсидий бюджетным, автономным учреждениям и иным некоммерческим организациям</t>
  </si>
  <si>
    <t>757</t>
  </si>
  <si>
    <t>10 3 01 S2050</t>
  </si>
  <si>
    <t>600</t>
  </si>
  <si>
    <t>10 5 01 S2040</t>
  </si>
  <si>
    <t>10 6 01 S2040</t>
  </si>
  <si>
    <t>10 6 02 L5190</t>
  </si>
  <si>
    <t>20 1 01 74110</t>
  </si>
  <si>
    <t>764</t>
  </si>
  <si>
    <t>13 1 02 S2050</t>
  </si>
  <si>
    <t>13 1 02 S2810</t>
  </si>
  <si>
    <t>775</t>
  </si>
  <si>
    <t>08 1 01 73020</t>
  </si>
  <si>
    <t>08 1 01 73300</t>
  </si>
  <si>
    <t>08 1 03 73010</t>
  </si>
  <si>
    <t>08 1 04 73030</t>
  </si>
  <si>
    <t>08 1 05 S2770</t>
  </si>
  <si>
    <t>08 2 01 73040</t>
  </si>
  <si>
    <t>08 2 01 73310</t>
  </si>
  <si>
    <t>08 2 01 L3040</t>
  </si>
  <si>
    <t>08 2 01 S2080</t>
  </si>
  <si>
    <t>08 2 01 S2780</t>
  </si>
  <si>
    <t>08 2 02 73160</t>
  </si>
  <si>
    <t>08 2 03 73170</t>
  </si>
  <si>
    <t>08 2 04 73050</t>
  </si>
  <si>
    <t>08 2 Ю6 50500</t>
  </si>
  <si>
    <t>08 2 Ю6 51790</t>
  </si>
  <si>
    <t>08 2 Ю6 53030</t>
  </si>
  <si>
    <t>08 3 01 S2050</t>
  </si>
  <si>
    <t>08 4 01 S2050</t>
  </si>
  <si>
    <t>08 Б 01 73190</t>
  </si>
  <si>
    <t>08 Б 02 73180</t>
  </si>
  <si>
    <t xml:space="preserve"> Федеральный бюджет, бюджет Республики Башкортостан, местный бюджет</t>
  </si>
  <si>
    <t>Бюджет Республики Башкортостан, местный бюджет</t>
  </si>
  <si>
    <t>Предложения и поправки 
к проекту решения Совета городского округа город Салават Республики Башкортостан «О бюджете городского округа город Салават Республики Башкортостан на 2026 год и на плановый период 2027 и 2028 годов» 
рекомендуемые к принятию</t>
  </si>
  <si>
    <t xml:space="preserve">к проекту решения Совета городского округа город Салават Республики Башкортостан «О бюджете городского округа город Салават Республики Башкортостан на 2026 год и на плановый период 2027 и 2028 годов» </t>
  </si>
  <si>
    <t>рекомендуемые к принятию</t>
  </si>
  <si>
    <t xml:space="preserve"> Федеральный бюджет, бюджет Республики Башкортостан</t>
  </si>
  <si>
    <t xml:space="preserve"> Федеральный бюджет</t>
  </si>
  <si>
    <t>Наименование</t>
  </si>
  <si>
    <t>Источник финансиро-вання</t>
  </si>
  <si>
    <t>1004</t>
  </si>
  <si>
    <t>1003</t>
  </si>
  <si>
    <t>0405</t>
  </si>
  <si>
    <t>0703</t>
  </si>
  <si>
    <t>0801</t>
  </si>
  <si>
    <t>1103</t>
  </si>
  <si>
    <t>0701</t>
  </si>
  <si>
    <t>0702</t>
  </si>
  <si>
    <t>0709</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</si>
  <si>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</si>
  <si>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2 02 25 304 04 0000 150</t>
  </si>
  <si>
    <t>Субсидии бюджетам городских округов на реализацию мероприятий по обеспечению жильем молодых семей</t>
  </si>
  <si>
    <t>2 02 25 497 04 0000 150</t>
  </si>
  <si>
    <t>Субсидии бюджетам городских округов на поддержку отрасли культуры</t>
  </si>
  <si>
    <t>2 02 25 519 04 0000 150</t>
  </si>
  <si>
    <t>Прочие субсидии бюджетам городских округов на доведение средней заработной платы работников муниципальных учреждений культуры до среднемесячной начисленной заработной платы наемных работников в организациях, у индивидуальных предпринимателей и физических лиц (среднемесячного дохода от трудовой деятельности) в Республике Башкортостан</t>
  </si>
  <si>
    <t>2 02 29 999 04 7204 150</t>
  </si>
  <si>
    <t>Прочие субсидии бюджетам городских округов на доведение средней заработной платы педагогических работников муниципальных учреждений дополнительного образования до средней заработной платы учителей в Республике Башкортостан</t>
  </si>
  <si>
    <t>2 02 29 999 04 7205 150</t>
  </si>
  <si>
    <t>Прочие субсидии бюджетам городских округов на обеспечение питанием обучающихся с ограниченными возможностями здоровья и детей-инвалидов в муниципальных общеобразовательных организациях, осуществляющих образовательную деятельность</t>
  </si>
  <si>
    <t>2 02 29 999 04 7208 150</t>
  </si>
  <si>
    <t>Прочие субсидии бюджетам городских округов (реализация дополнительных мер социальной поддержки по освобождению от платы, взимаемой за присмотр и уход за детьми граждан из Республики Башкортостан, принимающих участие в специальной военной операции, посещающими муниципальные образовательные организации, реализующие образовательные программы дошкольного образования, в Республике Башкортостан)</t>
  </si>
  <si>
    <t>2 02 29 999 04 7277 150</t>
  </si>
  <si>
    <t>Прочие субсидии бюджетам городских округов (обеспечение детей участников специальной военной операции – учащихся 5-11 классов горячим бесплатным питанием в общеобразовательных организациях Республики Башкортостан)</t>
  </si>
  <si>
    <t>2 02 29 999 04 7278 150</t>
  </si>
  <si>
    <t>Прочие субсидии бюджетам городских округов на обеспечение уровня финансирования организаций, осуществляющих спортивную подготовку по базовым видам спорта в соответствии с требованиями федеральных стандартов спортивной подготовки</t>
  </si>
  <si>
    <t>2 02 29 999 04 7281 150</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</si>
  <si>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</si>
  <si>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2 02 30 024 04 0820 150</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</si>
  <si>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оплату труда педагогических работников муниципальных дошкольных образовательных организаций и муниципальных общеобразовательных организаций, предоставляющих дошкольное образование</t>
  </si>
  <si>
    <t>2 02 30 024 04 7302 150</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</si>
  <si>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приобретение учебников и учебных пособий, средств обучения, игр, игрушек муниципальных дошкольных образовательных организаций и муниципальных общеобразовательных организаций, предоставляющих дошкольное образование</t>
  </si>
  <si>
    <t>2 02 30 024 04 7303 150</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</si>
  <si>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оплату труда педагогических работников муниципальных общеобразовательных организаций</t>
  </si>
  <si>
    <t>2 02 30 024 04 7304 150</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</si>
  <si>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приобретение учебников и учебных пособий, средств обучения, игр, игрушек муниципальных общеобразовательных организаций</t>
  </si>
  <si>
    <t>2 02 30 024 04 7305 150</t>
  </si>
  <si>
    <t>Субвенции бюджетам городских округов на осуществление государственных полномочий по организации проведения мероприятий по обустройству, содержанию, строительству и консервации скотомогильников (биотермических ям)</t>
  </si>
  <si>
    <t>2 02 30 024 04 7314 150</t>
  </si>
  <si>
    <t>Субвенции бюджетам городских округов на осуществление государственных полномочий по социальной поддержке учащихся муниципальных общеобразовательных организаций из многодетных малоимущих семей по обеспечению бесплатным питанием</t>
  </si>
  <si>
    <t>2 02 30 024 04 7316 150</t>
  </si>
  <si>
    <t>Субвенции бюджетам городских округов на осуществление государственных полномочий по социальной поддержке учащихся муниципальных общеобразовательных организаций из многодетных малоимущих семей по обеспечению школьной формой либо заменяющим ее комплектом детской одежды для посещения школьных занятий</t>
  </si>
  <si>
    <t>2 02 30 024 04 7317 150</t>
  </si>
  <si>
    <t>Субвенции бюджетам городских округов на осуществление государственных полномочий по социальной поддержке детей-сирот и детей, оставшихся без попечения родителей, а также детей, находящихся в трудной жизненной ситуации, в части организации и обеспечения отдыха и оздоровления детей указанных категорий</t>
  </si>
  <si>
    <t>2 02 30 024 04 7318 150</t>
  </si>
  <si>
    <t>Субвенции бюджетам городских округов на осуществление государственных полномочий по организации и обеспечению отдыха и оздоровления детей (за исключением организации отдыха детей в каникулярное время)</t>
  </si>
  <si>
    <t>2 02 30 024 04 7319 150</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</si>
  <si>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оплату труда административно-управленческого и вспомогательного персонала муниципальных дошкольных образовательных организаций и муниципальных общеобразовательных организаций, предоставляющих дошкольное образование, участвующего в реализации общеобразовательных программ</t>
  </si>
  <si>
    <t>2 02 30 024 04 7330 150</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</si>
  <si>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оплату труда административно-управленческого и вспомогательного персонала муниципальных общеобразовательных организаций, участвующего в реализации общеобразовательных программ</t>
  </si>
  <si>
    <t>2 02 30 024 04 7331 150</t>
  </si>
  <si>
    <t>Субвенции бюджетам городских округов на осуществление государственных полномочий по организации мероприятий при осуществлении деятельности по обращению с животными без владельцев</t>
  </si>
  <si>
    <t>2 02 30 024 04 7334 150</t>
  </si>
  <si>
    <t>Субвенции бюджетам городских округов на осуществление государственных полномочий по обеспечению жилыми помещениями инвалидов и семей, имеющих детей-инвалидов, нуждающихся в жилых помещениях, предоставляемых по договорам социального найма, вставших на учет после 1 января 2005 года и страдающих тяжелыми формами хронических заболеваний</t>
  </si>
  <si>
    <t>2 02 30 024 04 7335 150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</si>
  <si>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</si>
  <si>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2 02 30 029 04 0000 150</t>
  </si>
  <si>
    <t>2 02 35 082 04 0000 150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</si>
  <si>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</si>
  <si>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2 02 45 050 04 0000 150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</si>
  <si>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</si>
  <si>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2 02 45 179 04 0000 150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</si>
  <si>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</si>
  <si>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2 02 45 303 04 0000 150</t>
  </si>
  <si>
    <t>Прочие межбюджетные трансферты, передаваемые бюджетам городских округов на проведение мероприятий в области культуры и искусства</t>
  </si>
  <si>
    <t>2 02 49 999 04 7411 150</t>
  </si>
  <si>
    <t>Текст проекта решения (текстовая часть / приложения)</t>
  </si>
  <si>
    <t xml:space="preserve">  Утвердить основные характеристики бюджета городского округа город Салават Республики Башкортостан на 2026 год:
  прогнозируемый общий объем доходов бюджета городского округа город Салават Республики Башкортостан в сумме 4 175 700 307,55 рублей;
  общий объем расходов бюджета городского округа город Салават Республики Башкортостан в сумме 
4 175 700 307,55 рублей</t>
  </si>
  <si>
    <t>10 3 03 L5190</t>
  </si>
  <si>
    <t>08 2 Ю4 55590</t>
  </si>
  <si>
    <t>10 3 01 42390</t>
  </si>
  <si>
    <t>10 5 01 44190</t>
  </si>
  <si>
    <t>10 5 0 144190</t>
  </si>
  <si>
    <t>10 6 01 44290</t>
  </si>
  <si>
    <t>13 1 02 48300</t>
  </si>
  <si>
    <t>Приложение5</t>
  </si>
  <si>
    <t>Приложение3</t>
  </si>
  <si>
    <t>Приложение4</t>
  </si>
  <si>
    <t>Субсидии бюджетам городских округов на оснащение предметных кабинетов общеобразовательных организаций средствами обучения и воспитания</t>
  </si>
  <si>
    <t>2 02 25 559 04 0000 150</t>
  </si>
  <si>
    <t xml:space="preserve">  Утвердить основные характеристики бюджета городского округа город Салават Республики Башкортостан на 2026 год:
  прогнозируемый общий объем доходов бюджета городского округа город Салават Республики Башкортостан в сумме 4 145 932 690,84 рублей;
  общий объем расходов бюджета городского округа город Салават Республики Башкортостан в сумме 
4 145 932 690,84 рублей</t>
  </si>
  <si>
    <t>Приложение № 2</t>
  </si>
  <si>
    <t xml:space="preserve">  Утвердить основные характеристики бюджета городского округа город Салават Республики Башкортостан на плановый период 2027 и 2028 годов:
  прогнозируемый общий объем доходов бюджета городского округа город Салават Республики Башкортостан на 2027 год в сумме 4 203 838 880,64 рублей и на 2028 год в сумме 4 364 516 005,40 рублей;
  общий объем расходов бюджета городского округа город Салават Республики Башкортостан на 2027 год в сумме 4 203 838 880,64 рублей, в том числе условно утвержденные расходы в сумме 58 000 000,00 рублей и на 2028 год в сумме 4 364 516 005,40 рублей, в том числе условно утвержденные расходы в сумме 120 000 000,00 рублей</t>
  </si>
  <si>
    <t xml:space="preserve">  Утвердить основные характеристики бюджета городского округа город Салават Республики Башкортостан на плановый период 2027 и 2028 годов:
  прогнозируемый общий объем доходов бюджета городского округа город Салават Республики Башкортостан на 2027 год в сумме 4 233 903 504,83 рублей и на 2028 год в сумме 4 374 597 492,09 рублей;
  общий объем расходов бюджета городского округа город Салават Республики Башкортостан на 2027 год в сумме 4 233 903 504,83 рублей, в том числе условно утвержденные расходы в сумме 58 000 000,00 рублей и на 2028 год в сумме 4 374 597 492,09 рублей, в том числе условно утвержденные расходы в сумме 120 000 000,00 рублей</t>
  </si>
  <si>
    <t>Код бюджетной классификации</t>
  </si>
  <si>
    <t>10 3 Я5 55192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</si>
</sst>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quot;&quot;#,##0.00;[Red]\-#,##0.00"/>
  </numFmts>
  <fonts count="11" x14ac:knownFonts="1">
    <font>
      <sz val="11"/>
      <color theme="1"/>
      <name val="Calibri"/>
      <family val="2"/>
      <charset val="204"/>
      <scheme val="minor"/>
    </font>
    <font>
      <sz val="11"/>
      <color theme="1"/>
      <name val="Times New Roman"/>
      <family val="1"/>
      <charset val="204"/>
    </font>
    <font>
      <sz val="11"/>
      <name val="Times New Roman"/>
      <family val="1"/>
      <charset val="204"/>
    </font>
    <font>
      <b/>
      <sz val="11"/>
      <name val="Times New Roman"/>
      <family val="1"/>
      <charset val="204"/>
    </font>
    <font>
      <b/>
      <sz val="10"/>
      <name val="Times New Roman"/>
      <family val="1"/>
      <charset val="204"/>
    </font>
    <font>
      <b/>
      <sz val="11"/>
      <color theme="1"/>
      <name val="Times New Roman"/>
      <family val="1"/>
      <charset val="204"/>
    </font>
    <font>
      <b/>
      <sz val="10"/>
      <color indexed="8"/>
      <name val="Times New Roman"/>
      <family val="1"/>
      <charset val="204"/>
    </font>
    <font>
      <sz val="11"/>
      <color indexed="8"/>
      <name val="Times New Roman"/>
      <family val="1"/>
      <charset val="204"/>
    </font>
    <font>
      <sz val="10"/>
      <color theme="1"/>
      <name val="Times New Roman"/>
      <family val="1"/>
      <charset val="204"/>
    </font>
    <font>
      <sz val="10"/>
      <name val="Times New Roman"/>
      <family val="1"/>
      <charset val="204"/>
    </font>
    <font>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10" fillId="0" borderId="0" applyFont="0" applyFill="0" applyBorder="0" applyAlignment="0" applyProtection="0"/>
  </cellStyleXfs>
  <cellXfs count="79">
    <xf numFmtId="0" fontId="0" fillId="0" borderId="0" xfId="0"/>
    <xf numFmtId="0" fontId="2"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2" fillId="0" borderId="0" xfId="0" applyFont="1" applyFill="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4" fontId="1" fillId="0" borderId="0" xfId="0" applyNumberFormat="1" applyFont="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vertical="center" wrapText="1"/>
    </xf>
    <xf numFmtId="4" fontId="1" fillId="0" borderId="0" xfId="0" applyNumberFormat="1" applyFont="1" applyAlignment="1">
      <alignment vertical="center" shrinkToFit="1"/>
    </xf>
    <xf numFmtId="0" fontId="1" fillId="0" borderId="0" xfId="0" applyFont="1" applyAlignment="1">
      <alignment vertical="center" shrinkToFit="1"/>
    </xf>
    <xf numFmtId="0" fontId="1" fillId="0" borderId="0" xfId="0" applyFont="1" applyAlignment="1">
      <alignment horizontal="center" vertical="center" shrinkToFit="1"/>
    </xf>
    <xf numFmtId="0" fontId="4" fillId="2" borderId="1" xfId="0" applyFont="1" applyFill="1" applyBorder="1" applyAlignment="1">
      <alignment horizontal="center" vertical="center" shrinkToFit="1"/>
    </xf>
    <xf numFmtId="4" fontId="1" fillId="0" borderId="7" xfId="0" applyNumberFormat="1" applyFont="1" applyBorder="1" applyAlignment="1">
      <alignment vertical="center" shrinkToFit="1"/>
    </xf>
    <xf numFmtId="4" fontId="1" fillId="0" borderId="1" xfId="0" applyNumberFormat="1" applyFont="1" applyBorder="1" applyAlignment="1">
      <alignment vertical="center" shrinkToFit="1"/>
    </xf>
    <xf numFmtId="4" fontId="1" fillId="0" borderId="0" xfId="0" applyNumberFormat="1" applyFont="1" applyAlignment="1">
      <alignment horizontal="center" vertical="center" shrinkToFit="1"/>
    </xf>
    <xf numFmtId="0" fontId="1" fillId="0" borderId="6" xfId="0" applyFont="1" applyBorder="1" applyAlignment="1">
      <alignment horizontal="center" vertical="center" shrinkToFit="1"/>
    </xf>
    <xf numFmtId="49" fontId="1" fillId="0" borderId="0" xfId="0" applyNumberFormat="1" applyFont="1" applyAlignment="1">
      <alignment horizontal="center" vertical="center" wrapText="1"/>
    </xf>
    <xf numFmtId="49" fontId="1" fillId="0" borderId="6" xfId="0" applyNumberFormat="1" applyFont="1" applyBorder="1" applyAlignment="1">
      <alignment horizontal="center" vertical="center" wrapText="1"/>
    </xf>
    <xf numFmtId="0" fontId="1" fillId="0" borderId="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6" xfId="0" applyFont="1" applyBorder="1" applyAlignment="1">
      <alignment horizontal="center" vertical="center" shrinkToFit="1"/>
    </xf>
    <xf numFmtId="0" fontId="3"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shrinkToFit="1"/>
    </xf>
    <xf numFmtId="4" fontId="2" fillId="0" borderId="1" xfId="0" applyNumberFormat="1" applyFont="1" applyFill="1" applyBorder="1" applyAlignment="1">
      <alignment vertical="center" shrinkToFit="1"/>
    </xf>
    <xf numFmtId="4" fontId="1" fillId="0" borderId="1" xfId="0" applyNumberFormat="1" applyFont="1" applyFill="1" applyBorder="1" applyAlignment="1">
      <alignment horizontal="right" vertical="center" shrinkToFit="1"/>
    </xf>
    <xf numFmtId="4" fontId="1" fillId="0" borderId="1" xfId="0" applyNumberFormat="1" applyFont="1" applyFill="1" applyBorder="1" applyAlignment="1">
      <alignment vertical="center" shrinkToFit="1"/>
    </xf>
    <xf numFmtId="0" fontId="1" fillId="0" borderId="1" xfId="0" applyFont="1" applyFill="1" applyBorder="1" applyAlignment="1">
      <alignment horizontal="center" vertical="center" wrapText="1"/>
    </xf>
    <xf numFmtId="4" fontId="1" fillId="0" borderId="0" xfId="0" applyNumberFormat="1" applyFont="1" applyAlignment="1">
      <alignment vertical="center" wrapText="1"/>
    </xf>
    <xf numFmtId="4" fontId="2" fillId="0" borderId="0" xfId="0" applyNumberFormat="1" applyFont="1" applyFill="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49" fontId="8" fillId="0" borderId="0" xfId="0" applyNumberFormat="1" applyFont="1" applyAlignment="1">
      <alignment horizontal="center" vertical="center" wrapText="1"/>
    </xf>
    <xf numFmtId="4" fontId="8" fillId="0" borderId="0" xfId="0" applyNumberFormat="1" applyFont="1" applyAlignment="1">
      <alignment horizontal="center" vertical="center" shrinkToFit="1"/>
    </xf>
    <xf numFmtId="4" fontId="8" fillId="0" borderId="0" xfId="0" applyNumberFormat="1" applyFont="1" applyAlignment="1">
      <alignment horizontal="center" vertical="center" wrapText="1"/>
    </xf>
    <xf numFmtId="4" fontId="8" fillId="0" borderId="0" xfId="0" applyNumberFormat="1" applyFont="1" applyAlignment="1">
      <alignment vertical="center" wrapText="1"/>
    </xf>
    <xf numFmtId="0" fontId="8" fillId="0" borderId="0" xfId="0" applyFont="1" applyAlignment="1">
      <alignment vertical="center" shrinkToFit="1"/>
    </xf>
    <xf numFmtId="0" fontId="1" fillId="0" borderId="1" xfId="0" applyFont="1" applyBorder="1" applyAlignment="1">
      <alignment horizontal="left" vertical="center"/>
    </xf>
    <xf numFmtId="49" fontId="1" fillId="0"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shrinkToFit="1"/>
    </xf>
    <xf numFmtId="4" fontId="1" fillId="0" borderId="7" xfId="0" applyNumberFormat="1" applyFont="1" applyFill="1" applyBorder="1" applyAlignment="1">
      <alignment vertical="center" shrinkToFit="1"/>
    </xf>
    <xf numFmtId="0" fontId="1" fillId="0" borderId="0" xfId="0" applyFont="1" applyFill="1" applyAlignment="1">
      <alignment vertical="center" wrapText="1"/>
    </xf>
    <xf numFmtId="4" fontId="1" fillId="0" borderId="0" xfId="0" applyNumberFormat="1" applyFont="1" applyFill="1" applyAlignment="1">
      <alignment vertical="center" wrapText="1"/>
    </xf>
    <xf numFmtId="0" fontId="6" fillId="0" borderId="5"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164" fontId="9" fillId="2" borderId="8" xfId="0" applyNumberFormat="1" applyFont="1" applyFill="1" applyBorder="1" applyAlignment="1">
      <alignment horizontal="right" vertical="center" shrinkToFit="1"/>
    </xf>
    <xf numFmtId="4" fontId="9" fillId="2" borderId="8" xfId="0" applyNumberFormat="1" applyFont="1" applyFill="1" applyBorder="1" applyAlignment="1">
      <alignment horizontal="right"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5" fillId="0" borderId="0" xfId="0" applyFont="1" applyAlignment="1">
      <alignment horizontal="center" vertical="center" wrapText="1"/>
    </xf>
    <xf numFmtId="0" fontId="1" fillId="0" borderId="0" xfId="0" applyFont="1" applyAlignment="1">
      <alignment horizontal="left" vertical="center" wrapText="1"/>
    </xf>
    <xf numFmtId="0" fontId="4" fillId="2" borderId="1" xfId="0" applyFont="1" applyFill="1" applyBorder="1" applyAlignment="1">
      <alignment horizontal="center" vertical="center" shrinkToFit="1"/>
    </xf>
    <xf numFmtId="0" fontId="3"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49" fontId="7" fillId="0" borderId="6" xfId="0" applyNumberFormat="1" applyFont="1" applyFill="1" applyBorder="1" applyAlignment="1">
      <alignment horizontal="center" vertical="center"/>
    </xf>
    <xf numFmtId="49" fontId="7" fillId="0" borderId="7" xfId="0" applyNumberFormat="1" applyFont="1" applyFill="1" applyBorder="1" applyAlignment="1">
      <alignment horizontal="center" vertical="center"/>
    </xf>
    <xf numFmtId="0" fontId="2" fillId="0" borderId="2"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3" xfId="0" applyFont="1" applyFill="1" applyBorder="1" applyAlignment="1">
      <alignment horizontal="center" vertical="top"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43" fontId="1" fillId="0" borderId="0" xfId="1" applyFont="1" applyAlignment="1">
      <alignment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76"/>
  <sheetViews>
    <sheetView tabSelected="1" view="pageBreakPreview" zoomScale="80" zoomScaleNormal="90" zoomScaleSheetLayoutView="80" workbookViewId="0">
      <pane ySplit="11" topLeftCell="A12" activePane="bottomLeft" state="frozenSplit"/>
      <selection pane="bottomLeft" activeCell="L10" sqref="L10:N11"/>
    </sheetView>
  </sheetViews>
  <sheetFormatPr defaultRowHeight="15" x14ac:dyDescent="0.25"/>
  <cols>
    <col min="1" max="1" width="5.42578125" style="4" customWidth="1"/>
    <col min="2" max="2" width="12.28515625" style="4" customWidth="1"/>
    <col min="3" max="3" width="34.28515625" style="5" customWidth="1"/>
    <col min="4" max="4" width="5.140625" style="19" customWidth="1"/>
    <col min="5" max="5" width="13.7109375" style="17" customWidth="1"/>
    <col min="6" max="6" width="4.42578125" style="6" bestFit="1" customWidth="1"/>
    <col min="7" max="7" width="14.5703125" style="11" bestFit="1" customWidth="1"/>
    <col min="8" max="9" width="14.5703125" style="12" bestFit="1" customWidth="1"/>
    <col min="10" max="10" width="14.5703125" style="4" customWidth="1"/>
    <col min="11" max="11" width="34.28515625" style="5" customWidth="1"/>
    <col min="12" max="12" width="5.42578125" style="5" customWidth="1"/>
    <col min="13" max="13" width="13.7109375" style="12" customWidth="1"/>
    <col min="14" max="14" width="4.42578125" style="5" bestFit="1" customWidth="1"/>
    <col min="15" max="17" width="16" style="5" bestFit="1" customWidth="1"/>
    <col min="18" max="18" width="23.28515625" style="4" customWidth="1"/>
    <col min="19" max="21" width="16.85546875" style="5" customWidth="1"/>
    <col min="22" max="22" width="15.28515625" style="31" customWidth="1"/>
    <col min="23" max="24" width="14.5703125" style="31" bestFit="1" customWidth="1"/>
    <col min="25" max="27" width="14.5703125" style="5" bestFit="1" customWidth="1"/>
    <col min="28" max="16384" width="9.140625" style="5"/>
  </cols>
  <sheetData>
    <row r="1" spans="1:24" ht="16.5" customHeight="1" x14ac:dyDescent="0.25">
      <c r="O1" s="57" t="s">
        <v>23</v>
      </c>
      <c r="P1" s="57"/>
      <c r="Q1" s="57"/>
      <c r="R1" s="57"/>
      <c r="S1" s="40" t="s">
        <v>62</v>
      </c>
    </row>
    <row r="2" spans="1:24" x14ac:dyDescent="0.25">
      <c r="O2" s="57" t="s">
        <v>24</v>
      </c>
      <c r="P2" s="57"/>
      <c r="Q2" s="57"/>
      <c r="R2" s="57"/>
      <c r="S2" s="40" t="s">
        <v>67</v>
      </c>
    </row>
    <row r="3" spans="1:24" x14ac:dyDescent="0.25">
      <c r="O3" s="57" t="s">
        <v>25</v>
      </c>
      <c r="P3" s="57"/>
      <c r="Q3" s="57"/>
      <c r="R3" s="57"/>
      <c r="S3" s="40" t="s">
        <v>63</v>
      </c>
    </row>
    <row r="4" spans="1:24" x14ac:dyDescent="0.25">
      <c r="S4" s="40" t="s">
        <v>3</v>
      </c>
    </row>
    <row r="5" spans="1:24" x14ac:dyDescent="0.25">
      <c r="A5" s="56" t="s">
        <v>64</v>
      </c>
      <c r="B5" s="56"/>
      <c r="C5" s="56"/>
      <c r="D5" s="56"/>
      <c r="E5" s="56"/>
      <c r="F5" s="56"/>
      <c r="G5" s="56"/>
      <c r="H5" s="56"/>
      <c r="I5" s="56"/>
      <c r="J5" s="56"/>
      <c r="K5" s="56"/>
      <c r="L5" s="56"/>
      <c r="M5" s="56"/>
      <c r="N5" s="56"/>
      <c r="O5" s="56"/>
      <c r="P5" s="56"/>
      <c r="Q5" s="56"/>
      <c r="R5" s="56"/>
      <c r="S5" s="40" t="s">
        <v>4</v>
      </c>
    </row>
    <row r="6" spans="1:24" x14ac:dyDescent="0.25">
      <c r="A6" s="56" t="s">
        <v>65</v>
      </c>
      <c r="B6" s="56"/>
      <c r="C6" s="56"/>
      <c r="D6" s="56"/>
      <c r="E6" s="56"/>
      <c r="F6" s="56"/>
      <c r="G6" s="56"/>
      <c r="H6" s="56"/>
      <c r="I6" s="56"/>
      <c r="J6" s="56"/>
      <c r="K6" s="56"/>
      <c r="L6" s="56"/>
      <c r="M6" s="56"/>
      <c r="N6" s="56"/>
      <c r="O6" s="56"/>
      <c r="P6" s="56"/>
      <c r="Q6" s="56"/>
      <c r="R6" s="56"/>
    </row>
    <row r="7" spans="1:24" x14ac:dyDescent="0.25">
      <c r="A7" s="56" t="s">
        <v>66</v>
      </c>
      <c r="B7" s="56"/>
      <c r="C7" s="56"/>
      <c r="D7" s="56"/>
      <c r="E7" s="56"/>
      <c r="F7" s="56"/>
      <c r="G7" s="56"/>
      <c r="H7" s="56"/>
      <c r="I7" s="56"/>
      <c r="J7" s="56"/>
      <c r="K7" s="56"/>
      <c r="L7" s="56"/>
      <c r="M7" s="56"/>
      <c r="N7" s="56"/>
      <c r="O7" s="56"/>
      <c r="P7" s="56"/>
      <c r="Q7" s="56"/>
      <c r="R7" s="56"/>
    </row>
    <row r="8" spans="1:24" x14ac:dyDescent="0.25">
      <c r="C8" s="4"/>
      <c r="E8" s="13"/>
      <c r="F8" s="4"/>
      <c r="G8" s="13"/>
      <c r="H8" s="13"/>
      <c r="I8" s="13"/>
      <c r="K8" s="4"/>
      <c r="L8" s="4"/>
      <c r="M8" s="13"/>
      <c r="N8" s="4"/>
      <c r="O8" s="4"/>
      <c r="P8" s="4"/>
      <c r="Q8" s="4"/>
    </row>
    <row r="9" spans="1:24" ht="15" customHeight="1" x14ac:dyDescent="0.25">
      <c r="A9" s="59" t="s">
        <v>5</v>
      </c>
      <c r="B9" s="59" t="s">
        <v>0</v>
      </c>
      <c r="C9" s="59" t="s">
        <v>137</v>
      </c>
      <c r="D9" s="59"/>
      <c r="E9" s="59"/>
      <c r="F9" s="59"/>
      <c r="G9" s="59"/>
      <c r="H9" s="59"/>
      <c r="I9" s="59"/>
      <c r="J9" s="59" t="s">
        <v>70</v>
      </c>
      <c r="K9" s="59" t="s">
        <v>137</v>
      </c>
      <c r="L9" s="59"/>
      <c r="M9" s="59"/>
      <c r="N9" s="59"/>
      <c r="O9" s="59"/>
      <c r="P9" s="59"/>
      <c r="Q9" s="59"/>
      <c r="R9" s="59" t="s">
        <v>1</v>
      </c>
    </row>
    <row r="10" spans="1:24" ht="15" customHeight="1" x14ac:dyDescent="0.25">
      <c r="A10" s="59"/>
      <c r="B10" s="59"/>
      <c r="C10" s="60" t="s">
        <v>69</v>
      </c>
      <c r="D10" s="67" t="s">
        <v>155</v>
      </c>
      <c r="E10" s="67"/>
      <c r="F10" s="67"/>
      <c r="G10" s="58" t="s">
        <v>19</v>
      </c>
      <c r="H10" s="58"/>
      <c r="I10" s="58"/>
      <c r="J10" s="59"/>
      <c r="K10" s="60" t="s">
        <v>69</v>
      </c>
      <c r="L10" s="61" t="s">
        <v>155</v>
      </c>
      <c r="M10" s="62"/>
      <c r="N10" s="63"/>
      <c r="O10" s="58" t="s">
        <v>19</v>
      </c>
      <c r="P10" s="58"/>
      <c r="Q10" s="58"/>
      <c r="R10" s="59"/>
    </row>
    <row r="11" spans="1:24" s="3" customFormat="1" x14ac:dyDescent="0.25">
      <c r="A11" s="59"/>
      <c r="B11" s="59"/>
      <c r="C11" s="60"/>
      <c r="D11" s="67"/>
      <c r="E11" s="67"/>
      <c r="F11" s="67"/>
      <c r="G11" s="14" t="s">
        <v>20</v>
      </c>
      <c r="H11" s="14" t="s">
        <v>21</v>
      </c>
      <c r="I11" s="14" t="s">
        <v>22</v>
      </c>
      <c r="J11" s="59"/>
      <c r="K11" s="60"/>
      <c r="L11" s="64"/>
      <c r="M11" s="65"/>
      <c r="N11" s="66"/>
      <c r="O11" s="14" t="s">
        <v>20</v>
      </c>
      <c r="P11" s="14" t="s">
        <v>21</v>
      </c>
      <c r="Q11" s="14" t="s">
        <v>22</v>
      </c>
      <c r="R11" s="59"/>
      <c r="V11" s="32"/>
      <c r="W11" s="32"/>
      <c r="X11" s="32"/>
    </row>
    <row r="12" spans="1:24" s="3" customFormat="1" x14ac:dyDescent="0.25">
      <c r="A12" s="24">
        <v>1</v>
      </c>
      <c r="B12" s="24">
        <v>2</v>
      </c>
      <c r="C12" s="46">
        <v>3</v>
      </c>
      <c r="D12" s="47"/>
      <c r="E12" s="47">
        <v>4</v>
      </c>
      <c r="F12" s="47"/>
      <c r="G12" s="48">
        <v>5</v>
      </c>
      <c r="H12" s="48">
        <v>6</v>
      </c>
      <c r="I12" s="49">
        <v>7</v>
      </c>
      <c r="J12" s="24">
        <v>8</v>
      </c>
      <c r="K12" s="46">
        <v>9</v>
      </c>
      <c r="L12" s="47"/>
      <c r="M12" s="47">
        <v>10</v>
      </c>
      <c r="N12" s="47"/>
      <c r="O12" s="48">
        <v>11</v>
      </c>
      <c r="P12" s="48">
        <v>12</v>
      </c>
      <c r="Q12" s="49">
        <v>13</v>
      </c>
      <c r="R12" s="24">
        <v>14</v>
      </c>
      <c r="V12" s="32"/>
      <c r="W12" s="32"/>
      <c r="X12" s="32"/>
    </row>
    <row r="13" spans="1:24" s="3" customFormat="1" ht="90" x14ac:dyDescent="0.25">
      <c r="A13" s="72">
        <v>1</v>
      </c>
      <c r="B13" s="1" t="s">
        <v>7</v>
      </c>
      <c r="C13" s="75" t="s">
        <v>138</v>
      </c>
      <c r="D13" s="76"/>
      <c r="E13" s="76"/>
      <c r="F13" s="76"/>
      <c r="G13" s="76"/>
      <c r="H13" s="76"/>
      <c r="I13" s="77"/>
      <c r="J13" s="1" t="s">
        <v>6</v>
      </c>
      <c r="K13" s="75" t="s">
        <v>151</v>
      </c>
      <c r="L13" s="76"/>
      <c r="M13" s="76"/>
      <c r="N13" s="76"/>
      <c r="O13" s="76"/>
      <c r="P13" s="76"/>
      <c r="Q13" s="77"/>
      <c r="R13" s="1" t="s">
        <v>2</v>
      </c>
      <c r="V13" s="32"/>
      <c r="W13" s="32"/>
      <c r="X13" s="32"/>
    </row>
    <row r="14" spans="1:24" s="3" customFormat="1" ht="123" customHeight="1" x14ac:dyDescent="0.25">
      <c r="A14" s="73"/>
      <c r="B14" s="1" t="s">
        <v>8</v>
      </c>
      <c r="C14" s="75" t="s">
        <v>154</v>
      </c>
      <c r="D14" s="76"/>
      <c r="E14" s="76"/>
      <c r="F14" s="76"/>
      <c r="G14" s="76"/>
      <c r="H14" s="76"/>
      <c r="I14" s="77"/>
      <c r="J14" s="1" t="s">
        <v>6</v>
      </c>
      <c r="K14" s="75" t="s">
        <v>153</v>
      </c>
      <c r="L14" s="76"/>
      <c r="M14" s="76"/>
      <c r="N14" s="76"/>
      <c r="O14" s="76"/>
      <c r="P14" s="76"/>
      <c r="Q14" s="77"/>
      <c r="R14" s="1" t="s">
        <v>2</v>
      </c>
      <c r="V14" s="32"/>
      <c r="W14" s="32"/>
      <c r="X14" s="32"/>
    </row>
    <row r="15" spans="1:24" s="3" customFormat="1" ht="105" x14ac:dyDescent="0.25">
      <c r="A15" s="72">
        <v>2</v>
      </c>
      <c r="B15" s="1" t="s">
        <v>152</v>
      </c>
      <c r="C15" s="25" t="s">
        <v>80</v>
      </c>
      <c r="D15" s="68" t="s">
        <v>81</v>
      </c>
      <c r="E15" s="68"/>
      <c r="F15" s="68"/>
      <c r="G15" s="26">
        <v>78454399.209999993</v>
      </c>
      <c r="H15" s="27">
        <v>74930065.469999999</v>
      </c>
      <c r="I15" s="27">
        <v>74930065.469999999</v>
      </c>
      <c r="J15" s="1" t="s">
        <v>67</v>
      </c>
      <c r="K15" s="25" t="s">
        <v>80</v>
      </c>
      <c r="L15" s="68" t="s">
        <v>81</v>
      </c>
      <c r="M15" s="68"/>
      <c r="N15" s="68"/>
      <c r="O15" s="26">
        <v>75742233.290000007</v>
      </c>
      <c r="P15" s="27">
        <v>76730064.700000003</v>
      </c>
      <c r="Q15" s="27">
        <v>79799600.430000007</v>
      </c>
      <c r="R15" s="1" t="s">
        <v>2</v>
      </c>
      <c r="S15" s="32">
        <f>G15-O15</f>
        <v>2712165.9199999869</v>
      </c>
      <c r="T15" s="32">
        <f t="shared" ref="T15:U15" si="0">H15-P15</f>
        <v>-1799999.2300000042</v>
      </c>
      <c r="U15" s="32">
        <f t="shared" si="0"/>
        <v>-4869534.9600000083</v>
      </c>
      <c r="V15" s="32"/>
      <c r="W15" s="32"/>
      <c r="X15" s="32"/>
    </row>
    <row r="16" spans="1:24" ht="75" x14ac:dyDescent="0.25">
      <c r="A16" s="74"/>
      <c r="B16" s="1" t="s">
        <v>152</v>
      </c>
      <c r="C16" s="25" t="s">
        <v>82</v>
      </c>
      <c r="D16" s="68" t="s">
        <v>83</v>
      </c>
      <c r="E16" s="68"/>
      <c r="F16" s="68"/>
      <c r="G16" s="26">
        <v>6803190</v>
      </c>
      <c r="H16" s="27">
        <v>6929780</v>
      </c>
      <c r="I16" s="27">
        <v>6943540</v>
      </c>
      <c r="J16" s="1" t="s">
        <v>67</v>
      </c>
      <c r="K16" s="25" t="s">
        <v>82</v>
      </c>
      <c r="L16" s="68" t="s">
        <v>83</v>
      </c>
      <c r="M16" s="68"/>
      <c r="N16" s="68"/>
      <c r="O16" s="26">
        <v>6046979</v>
      </c>
      <c r="P16" s="27">
        <v>6929780</v>
      </c>
      <c r="Q16" s="27">
        <v>6943540</v>
      </c>
      <c r="R16" s="1" t="s">
        <v>2</v>
      </c>
      <c r="S16" s="32">
        <f t="shared" ref="S16:S44" si="1">G16-O16</f>
        <v>756211</v>
      </c>
      <c r="T16" s="32">
        <f t="shared" ref="T16:T44" si="2">H16-P16</f>
        <v>0</v>
      </c>
      <c r="U16" s="32">
        <f t="shared" ref="U16:U44" si="3">I16-Q16</f>
        <v>0</v>
      </c>
    </row>
    <row r="17" spans="1:21" ht="75" x14ac:dyDescent="0.25">
      <c r="A17" s="74"/>
      <c r="B17" s="1" t="s">
        <v>152</v>
      </c>
      <c r="C17" s="25" t="s">
        <v>84</v>
      </c>
      <c r="D17" s="69" t="s">
        <v>85</v>
      </c>
      <c r="E17" s="70"/>
      <c r="F17" s="71"/>
      <c r="G17" s="26">
        <v>662245.26</v>
      </c>
      <c r="H17" s="27">
        <v>676425.33</v>
      </c>
      <c r="I17" s="27">
        <v>687069.33</v>
      </c>
      <c r="J17" s="1" t="s">
        <v>67</v>
      </c>
      <c r="K17" s="25" t="s">
        <v>84</v>
      </c>
      <c r="L17" s="69" t="s">
        <v>85</v>
      </c>
      <c r="M17" s="70"/>
      <c r="N17" s="71"/>
      <c r="O17" s="26">
        <v>3181039.79</v>
      </c>
      <c r="P17" s="27">
        <v>671447.61</v>
      </c>
      <c r="Q17" s="27">
        <v>683683.9</v>
      </c>
      <c r="R17" s="1" t="s">
        <v>2</v>
      </c>
      <c r="S17" s="32">
        <f t="shared" si="1"/>
        <v>-2518794.5300000003</v>
      </c>
      <c r="T17" s="32">
        <f t="shared" si="2"/>
        <v>4977.7199999999721</v>
      </c>
      <c r="U17" s="32">
        <f t="shared" si="3"/>
        <v>3385.4299999999348</v>
      </c>
    </row>
    <row r="18" spans="1:21" ht="75" x14ac:dyDescent="0.25">
      <c r="A18" s="74"/>
      <c r="B18" s="1" t="s">
        <v>152</v>
      </c>
      <c r="C18" s="25" t="s">
        <v>149</v>
      </c>
      <c r="D18" s="69" t="s">
        <v>150</v>
      </c>
      <c r="E18" s="70"/>
      <c r="F18" s="71"/>
      <c r="G18" s="26">
        <v>0</v>
      </c>
      <c r="H18" s="27">
        <v>0</v>
      </c>
      <c r="I18" s="27">
        <v>0</v>
      </c>
      <c r="J18" s="1" t="s">
        <v>67</v>
      </c>
      <c r="K18" s="25" t="s">
        <v>149</v>
      </c>
      <c r="L18" s="69" t="s">
        <v>150</v>
      </c>
      <c r="M18" s="70"/>
      <c r="N18" s="71"/>
      <c r="O18" s="26">
        <v>2261100.2799999998</v>
      </c>
      <c r="P18" s="27">
        <v>0</v>
      </c>
      <c r="Q18" s="27">
        <v>0</v>
      </c>
      <c r="R18" s="1" t="s">
        <v>2</v>
      </c>
      <c r="S18" s="32">
        <f t="shared" si="1"/>
        <v>-2261100.2799999998</v>
      </c>
      <c r="T18" s="32">
        <f t="shared" si="2"/>
        <v>0</v>
      </c>
      <c r="U18" s="32">
        <f t="shared" si="3"/>
        <v>0</v>
      </c>
    </row>
    <row r="19" spans="1:21" ht="180" x14ac:dyDescent="0.25">
      <c r="A19" s="74"/>
      <c r="B19" s="1" t="s">
        <v>152</v>
      </c>
      <c r="C19" s="25" t="s">
        <v>86</v>
      </c>
      <c r="D19" s="68" t="s">
        <v>87</v>
      </c>
      <c r="E19" s="68"/>
      <c r="F19" s="68"/>
      <c r="G19" s="26">
        <v>9896900</v>
      </c>
      <c r="H19" s="27">
        <v>10512900</v>
      </c>
      <c r="I19" s="27">
        <v>11306600</v>
      </c>
      <c r="J19" s="1" t="s">
        <v>3</v>
      </c>
      <c r="K19" s="25" t="s">
        <v>86</v>
      </c>
      <c r="L19" s="68" t="s">
        <v>87</v>
      </c>
      <c r="M19" s="68"/>
      <c r="N19" s="68"/>
      <c r="O19" s="26">
        <v>10052000</v>
      </c>
      <c r="P19" s="27">
        <v>10672400</v>
      </c>
      <c r="Q19" s="27">
        <v>11341400</v>
      </c>
      <c r="R19" s="1" t="s">
        <v>2</v>
      </c>
      <c r="S19" s="32">
        <f t="shared" si="1"/>
        <v>-155100</v>
      </c>
      <c r="T19" s="32">
        <f t="shared" si="2"/>
        <v>-159500</v>
      </c>
      <c r="U19" s="32">
        <f t="shared" si="3"/>
        <v>-34800</v>
      </c>
    </row>
    <row r="20" spans="1:21" ht="120" x14ac:dyDescent="0.25">
      <c r="A20" s="74"/>
      <c r="B20" s="1" t="s">
        <v>152</v>
      </c>
      <c r="C20" s="25" t="s">
        <v>88</v>
      </c>
      <c r="D20" s="68" t="s">
        <v>89</v>
      </c>
      <c r="E20" s="68"/>
      <c r="F20" s="68"/>
      <c r="G20" s="26">
        <v>45631421.700000003</v>
      </c>
      <c r="H20" s="27">
        <v>48469302.600000001</v>
      </c>
      <c r="I20" s="27">
        <v>48679981.5</v>
      </c>
      <c r="J20" s="1" t="s">
        <v>3</v>
      </c>
      <c r="K20" s="25" t="s">
        <v>88</v>
      </c>
      <c r="L20" s="68" t="s">
        <v>89</v>
      </c>
      <c r="M20" s="68"/>
      <c r="N20" s="68"/>
      <c r="O20" s="26">
        <v>42320046.100000001</v>
      </c>
      <c r="P20" s="27">
        <v>44931938.700000003</v>
      </c>
      <c r="Q20" s="27">
        <v>47748574.299999997</v>
      </c>
      <c r="R20" s="1" t="s">
        <v>2</v>
      </c>
      <c r="S20" s="32">
        <f t="shared" si="1"/>
        <v>3311375.6000000015</v>
      </c>
      <c r="T20" s="32">
        <f t="shared" si="2"/>
        <v>3537363.8999999985</v>
      </c>
      <c r="U20" s="32">
        <f t="shared" si="3"/>
        <v>931407.20000000298</v>
      </c>
    </row>
    <row r="21" spans="1:21" ht="135" x14ac:dyDescent="0.25">
      <c r="A21" s="74"/>
      <c r="B21" s="1" t="s">
        <v>152</v>
      </c>
      <c r="C21" s="25" t="s">
        <v>90</v>
      </c>
      <c r="D21" s="68" t="s">
        <v>91</v>
      </c>
      <c r="E21" s="68"/>
      <c r="F21" s="68"/>
      <c r="G21" s="26">
        <v>7312040.8700000001</v>
      </c>
      <c r="H21" s="27">
        <v>7292999.0999999996</v>
      </c>
      <c r="I21" s="27">
        <v>7254915.5499999998</v>
      </c>
      <c r="J21" s="1" t="s">
        <v>3</v>
      </c>
      <c r="K21" s="25" t="s">
        <v>90</v>
      </c>
      <c r="L21" s="68" t="s">
        <v>91</v>
      </c>
      <c r="M21" s="68"/>
      <c r="N21" s="68"/>
      <c r="O21" s="26">
        <v>7403185.46</v>
      </c>
      <c r="P21" s="27">
        <v>7383906.3300000001</v>
      </c>
      <c r="Q21" s="27">
        <v>7345348.0700000003</v>
      </c>
      <c r="R21" s="1" t="s">
        <v>2</v>
      </c>
      <c r="S21" s="32">
        <f t="shared" si="1"/>
        <v>-91144.589999999851</v>
      </c>
      <c r="T21" s="32">
        <f t="shared" si="2"/>
        <v>-90907.230000000447</v>
      </c>
      <c r="U21" s="32">
        <f t="shared" si="3"/>
        <v>-90432.520000000484</v>
      </c>
    </row>
    <row r="22" spans="1:21" ht="225" x14ac:dyDescent="0.25">
      <c r="A22" s="74"/>
      <c r="B22" s="1" t="s">
        <v>152</v>
      </c>
      <c r="C22" s="25" t="s">
        <v>92</v>
      </c>
      <c r="D22" s="68" t="s">
        <v>93</v>
      </c>
      <c r="E22" s="68"/>
      <c r="F22" s="68"/>
      <c r="G22" s="26">
        <v>3274700</v>
      </c>
      <c r="H22" s="27">
        <v>3274700</v>
      </c>
      <c r="I22" s="27">
        <v>3274700</v>
      </c>
      <c r="J22" s="1" t="s">
        <v>3</v>
      </c>
      <c r="K22" s="25" t="s">
        <v>92</v>
      </c>
      <c r="L22" s="68" t="s">
        <v>93</v>
      </c>
      <c r="M22" s="68"/>
      <c r="N22" s="68"/>
      <c r="O22" s="26">
        <v>3659900</v>
      </c>
      <c r="P22" s="27">
        <v>3659900</v>
      </c>
      <c r="Q22" s="27">
        <v>3659900</v>
      </c>
      <c r="R22" s="1" t="s">
        <v>2</v>
      </c>
      <c r="S22" s="32">
        <f t="shared" si="1"/>
        <v>-385200</v>
      </c>
      <c r="T22" s="32">
        <f t="shared" si="2"/>
        <v>-385200</v>
      </c>
      <c r="U22" s="32">
        <f t="shared" si="3"/>
        <v>-385200</v>
      </c>
    </row>
    <row r="23" spans="1:21" ht="120" x14ac:dyDescent="0.25">
      <c r="A23" s="74"/>
      <c r="B23" s="1" t="s">
        <v>152</v>
      </c>
      <c r="C23" s="25" t="s">
        <v>94</v>
      </c>
      <c r="D23" s="68" t="s">
        <v>95</v>
      </c>
      <c r="E23" s="68"/>
      <c r="F23" s="68"/>
      <c r="G23" s="26">
        <v>5250189.9000000004</v>
      </c>
      <c r="H23" s="27">
        <v>5250189.9000000004</v>
      </c>
      <c r="I23" s="27">
        <v>5250189.9000000004</v>
      </c>
      <c r="J23" s="1" t="s">
        <v>3</v>
      </c>
      <c r="K23" s="25" t="s">
        <v>94</v>
      </c>
      <c r="L23" s="68" t="s">
        <v>95</v>
      </c>
      <c r="M23" s="68"/>
      <c r="N23" s="68"/>
      <c r="O23" s="26">
        <v>7987582.5999999996</v>
      </c>
      <c r="P23" s="27">
        <v>7987582.5999999996</v>
      </c>
      <c r="Q23" s="27">
        <v>7987582.5999999996</v>
      </c>
      <c r="R23" s="1" t="s">
        <v>2</v>
      </c>
      <c r="S23" s="32">
        <f t="shared" si="1"/>
        <v>-2737392.6999999993</v>
      </c>
      <c r="T23" s="32">
        <f t="shared" si="2"/>
        <v>-2737392.6999999993</v>
      </c>
      <c r="U23" s="32">
        <f t="shared" si="3"/>
        <v>-2737392.6999999993</v>
      </c>
    </row>
    <row r="24" spans="1:21" ht="120" x14ac:dyDescent="0.25">
      <c r="A24" s="74"/>
      <c r="B24" s="1" t="s">
        <v>152</v>
      </c>
      <c r="C24" s="25" t="s">
        <v>96</v>
      </c>
      <c r="D24" s="68" t="s">
        <v>97</v>
      </c>
      <c r="E24" s="68"/>
      <c r="F24" s="68"/>
      <c r="G24" s="26">
        <v>1807772.33</v>
      </c>
      <c r="H24" s="27">
        <v>1807772.33</v>
      </c>
      <c r="I24" s="27">
        <v>1807772.33</v>
      </c>
      <c r="J24" s="1" t="s">
        <v>3</v>
      </c>
      <c r="K24" s="25" t="s">
        <v>96</v>
      </c>
      <c r="L24" s="68" t="s">
        <v>97</v>
      </c>
      <c r="M24" s="68"/>
      <c r="N24" s="68"/>
      <c r="O24" s="26">
        <v>0</v>
      </c>
      <c r="P24" s="27">
        <v>1807772.33</v>
      </c>
      <c r="Q24" s="27">
        <v>1807772.33</v>
      </c>
      <c r="R24" s="1" t="s">
        <v>2</v>
      </c>
      <c r="S24" s="32">
        <f t="shared" si="1"/>
        <v>1807772.33</v>
      </c>
      <c r="T24" s="32">
        <f t="shared" si="2"/>
        <v>0</v>
      </c>
      <c r="U24" s="32">
        <f t="shared" si="3"/>
        <v>0</v>
      </c>
    </row>
    <row r="25" spans="1:21" ht="120" x14ac:dyDescent="0.25">
      <c r="A25" s="74"/>
      <c r="B25" s="1" t="s">
        <v>152</v>
      </c>
      <c r="C25" s="25" t="s">
        <v>98</v>
      </c>
      <c r="D25" s="68" t="s">
        <v>99</v>
      </c>
      <c r="E25" s="68"/>
      <c r="F25" s="68"/>
      <c r="G25" s="28">
        <v>40168854</v>
      </c>
      <c r="H25" s="29">
        <v>40168854</v>
      </c>
      <c r="I25" s="29">
        <v>40168854</v>
      </c>
      <c r="J25" s="1" t="s">
        <v>3</v>
      </c>
      <c r="K25" s="25" t="s">
        <v>98</v>
      </c>
      <c r="L25" s="68" t="s">
        <v>99</v>
      </c>
      <c r="M25" s="68"/>
      <c r="N25" s="68"/>
      <c r="O25" s="28">
        <v>36517140</v>
      </c>
      <c r="P25" s="29">
        <v>36517140</v>
      </c>
      <c r="Q25" s="29">
        <v>36517140</v>
      </c>
      <c r="R25" s="1" t="s">
        <v>2</v>
      </c>
      <c r="S25" s="32">
        <f t="shared" si="1"/>
        <v>3651714</v>
      </c>
      <c r="T25" s="32">
        <f t="shared" si="2"/>
        <v>3651714</v>
      </c>
      <c r="U25" s="32">
        <f t="shared" si="3"/>
        <v>3651714</v>
      </c>
    </row>
    <row r="26" spans="1:21" ht="409.5" x14ac:dyDescent="0.25">
      <c r="A26" s="74"/>
      <c r="B26" s="1" t="s">
        <v>152</v>
      </c>
      <c r="C26" s="25" t="s">
        <v>100</v>
      </c>
      <c r="D26" s="68" t="s">
        <v>101</v>
      </c>
      <c r="E26" s="68"/>
      <c r="F26" s="68"/>
      <c r="G26" s="28">
        <v>523788707</v>
      </c>
      <c r="H26" s="29">
        <v>559257247</v>
      </c>
      <c r="I26" s="29">
        <v>559257247</v>
      </c>
      <c r="J26" s="1" t="s">
        <v>3</v>
      </c>
      <c r="K26" s="25" t="s">
        <v>100</v>
      </c>
      <c r="L26" s="68" t="s">
        <v>101</v>
      </c>
      <c r="M26" s="68"/>
      <c r="N26" s="68"/>
      <c r="O26" s="28">
        <v>460197559</v>
      </c>
      <c r="P26" s="29">
        <v>490906803</v>
      </c>
      <c r="Q26" s="29">
        <v>527855152</v>
      </c>
      <c r="R26" s="1" t="s">
        <v>2</v>
      </c>
      <c r="S26" s="32">
        <f t="shared" si="1"/>
        <v>63591148</v>
      </c>
      <c r="T26" s="32">
        <f t="shared" si="2"/>
        <v>68350444</v>
      </c>
      <c r="U26" s="32">
        <f t="shared" si="3"/>
        <v>31402095</v>
      </c>
    </row>
    <row r="27" spans="1:21" ht="409.5" x14ac:dyDescent="0.25">
      <c r="A27" s="74"/>
      <c r="B27" s="1" t="s">
        <v>152</v>
      </c>
      <c r="C27" s="25" t="s">
        <v>102</v>
      </c>
      <c r="D27" s="68" t="s">
        <v>103</v>
      </c>
      <c r="E27" s="68"/>
      <c r="F27" s="68"/>
      <c r="G27" s="26">
        <v>3581200</v>
      </c>
      <c r="H27" s="27">
        <v>3581200</v>
      </c>
      <c r="I27" s="27">
        <v>3581200</v>
      </c>
      <c r="J27" s="1" t="s">
        <v>3</v>
      </c>
      <c r="K27" s="25" t="s">
        <v>102</v>
      </c>
      <c r="L27" s="68" t="s">
        <v>103</v>
      </c>
      <c r="M27" s="68"/>
      <c r="N27" s="68"/>
      <c r="O27" s="26">
        <v>3298700</v>
      </c>
      <c r="P27" s="27">
        <v>3298700</v>
      </c>
      <c r="Q27" s="27">
        <v>3298700</v>
      </c>
      <c r="R27" s="1" t="s">
        <v>2</v>
      </c>
      <c r="S27" s="32">
        <f t="shared" si="1"/>
        <v>282500</v>
      </c>
      <c r="T27" s="32">
        <f t="shared" si="2"/>
        <v>282500</v>
      </c>
      <c r="U27" s="32">
        <f t="shared" si="3"/>
        <v>282500</v>
      </c>
    </row>
    <row r="28" spans="1:21" ht="360" x14ac:dyDescent="0.25">
      <c r="A28" s="74"/>
      <c r="B28" s="1" t="s">
        <v>152</v>
      </c>
      <c r="C28" s="25" t="s">
        <v>104</v>
      </c>
      <c r="D28" s="68" t="s">
        <v>105</v>
      </c>
      <c r="E28" s="68"/>
      <c r="F28" s="68"/>
      <c r="G28" s="26">
        <v>554029092</v>
      </c>
      <c r="H28" s="27">
        <v>592554010</v>
      </c>
      <c r="I28" s="27">
        <v>664425253</v>
      </c>
      <c r="J28" s="1" t="s">
        <v>3</v>
      </c>
      <c r="K28" s="25" t="s">
        <v>104</v>
      </c>
      <c r="L28" s="68" t="s">
        <v>105</v>
      </c>
      <c r="M28" s="68"/>
      <c r="N28" s="68"/>
      <c r="O28" s="26">
        <v>617391325</v>
      </c>
      <c r="P28" s="27">
        <v>657869683</v>
      </c>
      <c r="Q28" s="27">
        <v>707164801</v>
      </c>
      <c r="R28" s="1" t="s">
        <v>2</v>
      </c>
      <c r="S28" s="32">
        <f t="shared" si="1"/>
        <v>-63362233</v>
      </c>
      <c r="T28" s="32">
        <f t="shared" si="2"/>
        <v>-65315673</v>
      </c>
      <c r="U28" s="32">
        <f t="shared" si="3"/>
        <v>-42739548</v>
      </c>
    </row>
    <row r="29" spans="1:21" ht="375" x14ac:dyDescent="0.25">
      <c r="A29" s="74"/>
      <c r="B29" s="1" t="s">
        <v>152</v>
      </c>
      <c r="C29" s="25" t="s">
        <v>106</v>
      </c>
      <c r="D29" s="68" t="s">
        <v>107</v>
      </c>
      <c r="E29" s="68"/>
      <c r="F29" s="68"/>
      <c r="G29" s="26">
        <v>37057500</v>
      </c>
      <c r="H29" s="27">
        <v>37057500</v>
      </c>
      <c r="I29" s="27">
        <v>37057500</v>
      </c>
      <c r="J29" s="1" t="s">
        <v>3</v>
      </c>
      <c r="K29" s="25" t="s">
        <v>106</v>
      </c>
      <c r="L29" s="68" t="s">
        <v>107</v>
      </c>
      <c r="M29" s="68"/>
      <c r="N29" s="68"/>
      <c r="O29" s="26">
        <v>34127409</v>
      </c>
      <c r="P29" s="27">
        <v>34127409</v>
      </c>
      <c r="Q29" s="27">
        <v>34127409</v>
      </c>
      <c r="R29" s="1" t="s">
        <v>2</v>
      </c>
      <c r="S29" s="32">
        <f t="shared" si="1"/>
        <v>2930091</v>
      </c>
      <c r="T29" s="32">
        <f t="shared" si="2"/>
        <v>2930091</v>
      </c>
      <c r="U29" s="32">
        <f t="shared" si="3"/>
        <v>2930091</v>
      </c>
    </row>
    <row r="30" spans="1:21" ht="120" x14ac:dyDescent="0.25">
      <c r="A30" s="74"/>
      <c r="B30" s="1" t="s">
        <v>152</v>
      </c>
      <c r="C30" s="25" t="s">
        <v>108</v>
      </c>
      <c r="D30" s="68" t="s">
        <v>109</v>
      </c>
      <c r="E30" s="68"/>
      <c r="F30" s="68"/>
      <c r="G30" s="26">
        <v>32370</v>
      </c>
      <c r="H30" s="26">
        <v>32370</v>
      </c>
      <c r="I30" s="26">
        <v>32370</v>
      </c>
      <c r="J30" s="1" t="s">
        <v>3</v>
      </c>
      <c r="K30" s="25" t="s">
        <v>108</v>
      </c>
      <c r="L30" s="68" t="s">
        <v>109</v>
      </c>
      <c r="M30" s="68"/>
      <c r="N30" s="68"/>
      <c r="O30" s="26">
        <v>28400</v>
      </c>
      <c r="P30" s="26">
        <v>28400</v>
      </c>
      <c r="Q30" s="26">
        <v>28400</v>
      </c>
      <c r="R30" s="1" t="s">
        <v>2</v>
      </c>
      <c r="S30" s="32">
        <f t="shared" si="1"/>
        <v>3970</v>
      </c>
      <c r="T30" s="32">
        <f t="shared" si="2"/>
        <v>3970</v>
      </c>
      <c r="U30" s="32">
        <f t="shared" si="3"/>
        <v>3970</v>
      </c>
    </row>
    <row r="31" spans="1:21" ht="135" x14ac:dyDescent="0.25">
      <c r="A31" s="74"/>
      <c r="B31" s="1" t="s">
        <v>152</v>
      </c>
      <c r="C31" s="25" t="s">
        <v>110</v>
      </c>
      <c r="D31" s="68" t="s">
        <v>111</v>
      </c>
      <c r="E31" s="68"/>
      <c r="F31" s="68"/>
      <c r="G31" s="26">
        <v>5270121</v>
      </c>
      <c r="H31" s="26">
        <v>5270121</v>
      </c>
      <c r="I31" s="26">
        <v>5270121</v>
      </c>
      <c r="J31" s="1" t="s">
        <v>3</v>
      </c>
      <c r="K31" s="25" t="s">
        <v>110</v>
      </c>
      <c r="L31" s="68" t="s">
        <v>111</v>
      </c>
      <c r="M31" s="68"/>
      <c r="N31" s="68"/>
      <c r="O31" s="26">
        <v>5025965</v>
      </c>
      <c r="P31" s="26">
        <v>5025965</v>
      </c>
      <c r="Q31" s="26">
        <v>5025965</v>
      </c>
      <c r="R31" s="1" t="s">
        <v>2</v>
      </c>
      <c r="S31" s="32">
        <f t="shared" si="1"/>
        <v>244156</v>
      </c>
      <c r="T31" s="32">
        <f t="shared" si="2"/>
        <v>244156</v>
      </c>
      <c r="U31" s="32">
        <f t="shared" si="3"/>
        <v>244156</v>
      </c>
    </row>
    <row r="32" spans="1:21" ht="165" x14ac:dyDescent="0.25">
      <c r="A32" s="74"/>
      <c r="B32" s="1" t="s">
        <v>152</v>
      </c>
      <c r="C32" s="25" t="s">
        <v>112</v>
      </c>
      <c r="D32" s="68" t="s">
        <v>113</v>
      </c>
      <c r="E32" s="68"/>
      <c r="F32" s="68"/>
      <c r="G32" s="26">
        <v>1212755</v>
      </c>
      <c r="H32" s="27">
        <v>1261130</v>
      </c>
      <c r="I32" s="27">
        <v>1261130</v>
      </c>
      <c r="J32" s="1" t="s">
        <v>3</v>
      </c>
      <c r="K32" s="25" t="s">
        <v>112</v>
      </c>
      <c r="L32" s="68" t="s">
        <v>113</v>
      </c>
      <c r="M32" s="68"/>
      <c r="N32" s="68"/>
      <c r="O32" s="26">
        <v>1347355</v>
      </c>
      <c r="P32" s="27">
        <v>1401250</v>
      </c>
      <c r="Q32" s="27">
        <v>1401250</v>
      </c>
      <c r="R32" s="1" t="s">
        <v>2</v>
      </c>
      <c r="S32" s="32">
        <f t="shared" si="1"/>
        <v>-134600</v>
      </c>
      <c r="T32" s="32">
        <f t="shared" si="2"/>
        <v>-140120</v>
      </c>
      <c r="U32" s="32">
        <f t="shared" si="3"/>
        <v>-140120</v>
      </c>
    </row>
    <row r="33" spans="1:27" ht="165" x14ac:dyDescent="0.25">
      <c r="A33" s="74"/>
      <c r="B33" s="1" t="s">
        <v>152</v>
      </c>
      <c r="C33" s="25" t="s">
        <v>114</v>
      </c>
      <c r="D33" s="68" t="s">
        <v>115</v>
      </c>
      <c r="E33" s="68"/>
      <c r="F33" s="68"/>
      <c r="G33" s="26">
        <v>4354700</v>
      </c>
      <c r="H33" s="26">
        <v>4354700</v>
      </c>
      <c r="I33" s="26">
        <v>4354700</v>
      </c>
      <c r="J33" s="1" t="s">
        <v>3</v>
      </c>
      <c r="K33" s="25" t="s">
        <v>114</v>
      </c>
      <c r="L33" s="68" t="s">
        <v>115</v>
      </c>
      <c r="M33" s="68"/>
      <c r="N33" s="68"/>
      <c r="O33" s="26">
        <v>3922000</v>
      </c>
      <c r="P33" s="26">
        <v>3922000</v>
      </c>
      <c r="Q33" s="26">
        <v>3922000</v>
      </c>
      <c r="R33" s="1" t="s">
        <v>2</v>
      </c>
      <c r="S33" s="32">
        <f t="shared" si="1"/>
        <v>432700</v>
      </c>
      <c r="T33" s="32">
        <f t="shared" si="2"/>
        <v>432700</v>
      </c>
      <c r="U33" s="32">
        <f t="shared" si="3"/>
        <v>432700</v>
      </c>
    </row>
    <row r="34" spans="1:27" ht="105" x14ac:dyDescent="0.25">
      <c r="A34" s="74"/>
      <c r="B34" s="1" t="s">
        <v>152</v>
      </c>
      <c r="C34" s="25" t="s">
        <v>116</v>
      </c>
      <c r="D34" s="68" t="s">
        <v>117</v>
      </c>
      <c r="E34" s="68"/>
      <c r="F34" s="68"/>
      <c r="G34" s="26">
        <v>19900900</v>
      </c>
      <c r="H34" s="26">
        <v>19900900</v>
      </c>
      <c r="I34" s="26">
        <v>19900900</v>
      </c>
      <c r="J34" s="1" t="s">
        <v>3</v>
      </c>
      <c r="K34" s="25" t="s">
        <v>116</v>
      </c>
      <c r="L34" s="68" t="s">
        <v>117</v>
      </c>
      <c r="M34" s="68"/>
      <c r="N34" s="68"/>
      <c r="O34" s="26">
        <v>20924200</v>
      </c>
      <c r="P34" s="26">
        <v>20924200</v>
      </c>
      <c r="Q34" s="26">
        <v>20924200</v>
      </c>
      <c r="R34" s="1" t="s">
        <v>2</v>
      </c>
      <c r="S34" s="32">
        <f t="shared" si="1"/>
        <v>-1023300</v>
      </c>
      <c r="T34" s="32">
        <f t="shared" si="2"/>
        <v>-1023300</v>
      </c>
      <c r="U34" s="32">
        <f t="shared" si="3"/>
        <v>-1023300</v>
      </c>
    </row>
    <row r="35" spans="1:27" ht="409.5" x14ac:dyDescent="0.25">
      <c r="A35" s="74"/>
      <c r="B35" s="1" t="s">
        <v>152</v>
      </c>
      <c r="C35" s="25" t="s">
        <v>118</v>
      </c>
      <c r="D35" s="68" t="s">
        <v>119</v>
      </c>
      <c r="E35" s="68"/>
      <c r="F35" s="68"/>
      <c r="G35" s="26">
        <v>244055696</v>
      </c>
      <c r="H35" s="27">
        <v>244055635</v>
      </c>
      <c r="I35" s="27">
        <v>244055635</v>
      </c>
      <c r="J35" s="1" t="s">
        <v>3</v>
      </c>
      <c r="K35" s="25" t="s">
        <v>118</v>
      </c>
      <c r="L35" s="68" t="s">
        <v>119</v>
      </c>
      <c r="M35" s="68"/>
      <c r="N35" s="68"/>
      <c r="O35" s="26">
        <v>222092075</v>
      </c>
      <c r="P35" s="27">
        <v>222092075</v>
      </c>
      <c r="Q35" s="27">
        <v>222092075</v>
      </c>
      <c r="R35" s="1" t="s">
        <v>2</v>
      </c>
      <c r="S35" s="32">
        <f t="shared" si="1"/>
        <v>21963621</v>
      </c>
      <c r="T35" s="32">
        <f t="shared" si="2"/>
        <v>21963560</v>
      </c>
      <c r="U35" s="32">
        <f t="shared" si="3"/>
        <v>21963560</v>
      </c>
    </row>
    <row r="36" spans="1:27" ht="405" x14ac:dyDescent="0.25">
      <c r="A36" s="74"/>
      <c r="B36" s="1" t="s">
        <v>152</v>
      </c>
      <c r="C36" s="25" t="s">
        <v>120</v>
      </c>
      <c r="D36" s="68" t="s">
        <v>121</v>
      </c>
      <c r="E36" s="68"/>
      <c r="F36" s="68"/>
      <c r="G36" s="26">
        <v>70735872</v>
      </c>
      <c r="H36" s="26">
        <v>70735872</v>
      </c>
      <c r="I36" s="26">
        <v>70735872</v>
      </c>
      <c r="J36" s="1" t="s">
        <v>3</v>
      </c>
      <c r="K36" s="25" t="s">
        <v>120</v>
      </c>
      <c r="L36" s="68" t="s">
        <v>121</v>
      </c>
      <c r="M36" s="68"/>
      <c r="N36" s="68"/>
      <c r="O36" s="26">
        <v>73624624</v>
      </c>
      <c r="P36" s="26">
        <v>73624624</v>
      </c>
      <c r="Q36" s="26">
        <v>73624624</v>
      </c>
      <c r="R36" s="1" t="s">
        <v>2</v>
      </c>
      <c r="S36" s="32">
        <f t="shared" si="1"/>
        <v>-2888752</v>
      </c>
      <c r="T36" s="32">
        <f t="shared" si="2"/>
        <v>-2888752</v>
      </c>
      <c r="U36" s="32">
        <f t="shared" si="3"/>
        <v>-2888752</v>
      </c>
    </row>
    <row r="37" spans="1:27" ht="105" x14ac:dyDescent="0.25">
      <c r="A37" s="74"/>
      <c r="B37" s="1" t="s">
        <v>152</v>
      </c>
      <c r="C37" s="25" t="s">
        <v>122</v>
      </c>
      <c r="D37" s="68" t="s">
        <v>123</v>
      </c>
      <c r="E37" s="68"/>
      <c r="F37" s="68"/>
      <c r="G37" s="26">
        <v>2317960</v>
      </c>
      <c r="H37" s="26">
        <v>2317960</v>
      </c>
      <c r="I37" s="26">
        <v>2317960</v>
      </c>
      <c r="J37" s="1" t="s">
        <v>3</v>
      </c>
      <c r="K37" s="25" t="s">
        <v>122</v>
      </c>
      <c r="L37" s="68" t="s">
        <v>123</v>
      </c>
      <c r="M37" s="68"/>
      <c r="N37" s="68"/>
      <c r="O37" s="26">
        <v>3149500</v>
      </c>
      <c r="P37" s="26">
        <v>3149500</v>
      </c>
      <c r="Q37" s="26">
        <v>3149500</v>
      </c>
      <c r="R37" s="1" t="s">
        <v>2</v>
      </c>
      <c r="S37" s="32">
        <f t="shared" si="1"/>
        <v>-831540</v>
      </c>
      <c r="T37" s="32">
        <f t="shared" si="2"/>
        <v>-831540</v>
      </c>
      <c r="U37" s="32">
        <f t="shared" si="3"/>
        <v>-831540</v>
      </c>
    </row>
    <row r="38" spans="1:27" ht="180" x14ac:dyDescent="0.25">
      <c r="A38" s="74"/>
      <c r="B38" s="1" t="s">
        <v>152</v>
      </c>
      <c r="C38" s="25" t="s">
        <v>124</v>
      </c>
      <c r="D38" s="68" t="s">
        <v>125</v>
      </c>
      <c r="E38" s="68"/>
      <c r="F38" s="68"/>
      <c r="G38" s="26">
        <v>3746556</v>
      </c>
      <c r="H38" s="26">
        <v>3746556</v>
      </c>
      <c r="I38" s="26">
        <v>3746556</v>
      </c>
      <c r="J38" s="1" t="s">
        <v>3</v>
      </c>
      <c r="K38" s="25" t="s">
        <v>124</v>
      </c>
      <c r="L38" s="68" t="s">
        <v>125</v>
      </c>
      <c r="M38" s="68"/>
      <c r="N38" s="68"/>
      <c r="O38" s="26">
        <v>3651714</v>
      </c>
      <c r="P38" s="26">
        <v>3651714</v>
      </c>
      <c r="Q38" s="26">
        <v>3651714</v>
      </c>
      <c r="R38" s="1" t="s">
        <v>2</v>
      </c>
      <c r="S38" s="32">
        <f t="shared" si="1"/>
        <v>94842</v>
      </c>
      <c r="T38" s="32">
        <f t="shared" si="2"/>
        <v>94842</v>
      </c>
      <c r="U38" s="32">
        <f t="shared" si="3"/>
        <v>94842</v>
      </c>
    </row>
    <row r="39" spans="1:27" ht="135" x14ac:dyDescent="0.25">
      <c r="A39" s="74"/>
      <c r="B39" s="1" t="s">
        <v>152</v>
      </c>
      <c r="C39" s="25" t="s">
        <v>126</v>
      </c>
      <c r="D39" s="68" t="s">
        <v>127</v>
      </c>
      <c r="E39" s="68"/>
      <c r="F39" s="68"/>
      <c r="G39" s="26">
        <v>29633477.100000001</v>
      </c>
      <c r="H39" s="27">
        <v>30949834.57</v>
      </c>
      <c r="I39" s="27">
        <v>30949834.57</v>
      </c>
      <c r="J39" s="1" t="s">
        <v>3</v>
      </c>
      <c r="K39" s="25" t="s">
        <v>126</v>
      </c>
      <c r="L39" s="68" t="s">
        <v>127</v>
      </c>
      <c r="M39" s="68"/>
      <c r="N39" s="68"/>
      <c r="O39" s="26">
        <v>29235272.52</v>
      </c>
      <c r="P39" s="27">
        <v>30949834.57</v>
      </c>
      <c r="Q39" s="27">
        <v>30949834.57</v>
      </c>
      <c r="R39" s="1" t="s">
        <v>2</v>
      </c>
      <c r="S39" s="32">
        <f t="shared" si="1"/>
        <v>398204.58000000194</v>
      </c>
      <c r="T39" s="32">
        <f t="shared" si="2"/>
        <v>0</v>
      </c>
      <c r="U39" s="32">
        <f t="shared" si="3"/>
        <v>0</v>
      </c>
    </row>
    <row r="40" spans="1:27" ht="120" x14ac:dyDescent="0.25">
      <c r="A40" s="74"/>
      <c r="B40" s="1" t="s">
        <v>152</v>
      </c>
      <c r="C40" s="25" t="s">
        <v>98</v>
      </c>
      <c r="D40" s="68" t="s">
        <v>128</v>
      </c>
      <c r="E40" s="68"/>
      <c r="F40" s="68"/>
      <c r="G40" s="26">
        <v>7303428</v>
      </c>
      <c r="H40" s="27">
        <v>7303428</v>
      </c>
      <c r="I40" s="27">
        <v>7303428</v>
      </c>
      <c r="J40" s="1" t="s">
        <v>67</v>
      </c>
      <c r="K40" s="25" t="s">
        <v>98</v>
      </c>
      <c r="L40" s="68" t="s">
        <v>128</v>
      </c>
      <c r="M40" s="68"/>
      <c r="N40" s="68"/>
      <c r="O40" s="26">
        <v>3651714</v>
      </c>
      <c r="P40" s="27">
        <v>3651714</v>
      </c>
      <c r="Q40" s="27">
        <v>3651714</v>
      </c>
      <c r="R40" s="1" t="s">
        <v>2</v>
      </c>
      <c r="S40" s="32">
        <f t="shared" si="1"/>
        <v>3651714</v>
      </c>
      <c r="T40" s="32">
        <f t="shared" si="2"/>
        <v>3651714</v>
      </c>
      <c r="U40" s="32">
        <f t="shared" si="3"/>
        <v>3651714</v>
      </c>
    </row>
    <row r="41" spans="1:27" ht="285" x14ac:dyDescent="0.25">
      <c r="A41" s="74"/>
      <c r="B41" s="1" t="s">
        <v>152</v>
      </c>
      <c r="C41" s="25" t="s">
        <v>129</v>
      </c>
      <c r="D41" s="68" t="s">
        <v>130</v>
      </c>
      <c r="E41" s="68"/>
      <c r="F41" s="68"/>
      <c r="G41" s="26">
        <v>1257732</v>
      </c>
      <c r="H41" s="26">
        <v>1257732</v>
      </c>
      <c r="I41" s="26">
        <v>1257732</v>
      </c>
      <c r="J41" s="1" t="s">
        <v>68</v>
      </c>
      <c r="K41" s="25" t="s">
        <v>129</v>
      </c>
      <c r="L41" s="68" t="s">
        <v>130</v>
      </c>
      <c r="M41" s="68"/>
      <c r="N41" s="68"/>
      <c r="O41" s="26">
        <v>1527246</v>
      </c>
      <c r="P41" s="26">
        <v>1527246</v>
      </c>
      <c r="Q41" s="26">
        <v>1527246</v>
      </c>
      <c r="R41" s="1" t="s">
        <v>2</v>
      </c>
      <c r="S41" s="32">
        <f t="shared" si="1"/>
        <v>-269514</v>
      </c>
      <c r="T41" s="32">
        <f t="shared" si="2"/>
        <v>-269514</v>
      </c>
      <c r="U41" s="32">
        <f t="shared" si="3"/>
        <v>-269514</v>
      </c>
    </row>
    <row r="42" spans="1:27" ht="135" x14ac:dyDescent="0.25">
      <c r="A42" s="74"/>
      <c r="B42" s="1" t="s">
        <v>152</v>
      </c>
      <c r="C42" s="25" t="s">
        <v>131</v>
      </c>
      <c r="D42" s="68" t="s">
        <v>132</v>
      </c>
      <c r="E42" s="68"/>
      <c r="F42" s="68"/>
      <c r="G42" s="26">
        <v>4076379.41</v>
      </c>
      <c r="H42" s="26">
        <v>4150116.41</v>
      </c>
      <c r="I42" s="26">
        <v>4150116.41</v>
      </c>
      <c r="J42" s="7" t="s">
        <v>67</v>
      </c>
      <c r="K42" s="25" t="s">
        <v>131</v>
      </c>
      <c r="L42" s="68" t="s">
        <v>132</v>
      </c>
      <c r="M42" s="68"/>
      <c r="N42" s="68"/>
      <c r="O42" s="26">
        <v>4650981.03</v>
      </c>
      <c r="P42" s="26">
        <v>4760330.68</v>
      </c>
      <c r="Q42" s="26">
        <v>4819334.17</v>
      </c>
      <c r="R42" s="1" t="s">
        <v>2</v>
      </c>
      <c r="S42" s="32">
        <f t="shared" si="1"/>
        <v>-574601.62000000011</v>
      </c>
      <c r="T42" s="32">
        <f t="shared" si="2"/>
        <v>-610214.26999999955</v>
      </c>
      <c r="U42" s="32">
        <f t="shared" si="3"/>
        <v>-669217.75999999978</v>
      </c>
    </row>
    <row r="43" spans="1:27" ht="120" x14ac:dyDescent="0.25">
      <c r="A43" s="74"/>
      <c r="B43" s="1" t="s">
        <v>152</v>
      </c>
      <c r="C43" s="25" t="s">
        <v>133</v>
      </c>
      <c r="D43" s="68" t="s">
        <v>134</v>
      </c>
      <c r="E43" s="68"/>
      <c r="F43" s="68"/>
      <c r="G43" s="26">
        <v>50039766</v>
      </c>
      <c r="H43" s="26">
        <v>50039766</v>
      </c>
      <c r="I43" s="26">
        <v>50039766</v>
      </c>
      <c r="J43" s="7" t="s">
        <v>68</v>
      </c>
      <c r="K43" s="25" t="s">
        <v>133</v>
      </c>
      <c r="L43" s="68" t="s">
        <v>134</v>
      </c>
      <c r="M43" s="68"/>
      <c r="N43" s="68"/>
      <c r="O43" s="26">
        <v>49321062</v>
      </c>
      <c r="P43" s="26">
        <v>49321062</v>
      </c>
      <c r="Q43" s="26">
        <v>49321062</v>
      </c>
      <c r="R43" s="1" t="s">
        <v>2</v>
      </c>
      <c r="S43" s="32">
        <f t="shared" si="1"/>
        <v>718704</v>
      </c>
      <c r="T43" s="32">
        <f t="shared" si="2"/>
        <v>718704</v>
      </c>
      <c r="U43" s="32">
        <f t="shared" si="3"/>
        <v>718704</v>
      </c>
    </row>
    <row r="44" spans="1:27" ht="75" x14ac:dyDescent="0.25">
      <c r="A44" s="73"/>
      <c r="B44" s="1" t="s">
        <v>152</v>
      </c>
      <c r="C44" s="25" t="s">
        <v>135</v>
      </c>
      <c r="D44" s="68" t="s">
        <v>136</v>
      </c>
      <c r="E44" s="68"/>
      <c r="F44" s="68"/>
      <c r="G44" s="26">
        <v>450000</v>
      </c>
      <c r="H44" s="26">
        <v>450000</v>
      </c>
      <c r="I44" s="26">
        <v>450000</v>
      </c>
      <c r="J44" s="1" t="s">
        <v>3</v>
      </c>
      <c r="K44" s="25" t="s">
        <v>135</v>
      </c>
      <c r="L44" s="68" t="s">
        <v>136</v>
      </c>
      <c r="M44" s="68"/>
      <c r="N44" s="68"/>
      <c r="O44" s="26">
        <v>0</v>
      </c>
      <c r="P44" s="26">
        <v>0</v>
      </c>
      <c r="Q44" s="26">
        <v>0</v>
      </c>
      <c r="R44" s="1" t="s">
        <v>2</v>
      </c>
      <c r="S44" s="32">
        <f t="shared" si="1"/>
        <v>450000</v>
      </c>
      <c r="T44" s="32">
        <f t="shared" si="2"/>
        <v>450000</v>
      </c>
      <c r="U44" s="32">
        <f t="shared" si="3"/>
        <v>450000</v>
      </c>
    </row>
    <row r="45" spans="1:27" ht="75" x14ac:dyDescent="0.25">
      <c r="A45" s="72">
        <v>3</v>
      </c>
      <c r="B45" s="30" t="s">
        <v>147</v>
      </c>
      <c r="C45" s="10" t="s">
        <v>10</v>
      </c>
      <c r="D45" s="20" t="s">
        <v>73</v>
      </c>
      <c r="E45" s="23" t="s">
        <v>28</v>
      </c>
      <c r="F45" s="9" t="s">
        <v>11</v>
      </c>
      <c r="G45" s="15">
        <v>32370</v>
      </c>
      <c r="H45" s="16">
        <v>32370</v>
      </c>
      <c r="I45" s="16">
        <v>32370</v>
      </c>
      <c r="J45" s="7" t="s">
        <v>3</v>
      </c>
      <c r="K45" s="10" t="s">
        <v>10</v>
      </c>
      <c r="L45" s="20" t="s">
        <v>73</v>
      </c>
      <c r="M45" s="23" t="s">
        <v>28</v>
      </c>
      <c r="N45" s="9" t="s">
        <v>11</v>
      </c>
      <c r="O45" s="15">
        <v>28400</v>
      </c>
      <c r="P45" s="16">
        <v>28400</v>
      </c>
      <c r="Q45" s="16">
        <v>28400</v>
      </c>
      <c r="R45" s="7" t="s">
        <v>2</v>
      </c>
      <c r="S45" s="31">
        <f>SUM(S15:S44)</f>
        <v>29767616.709999986</v>
      </c>
      <c r="T45" s="31">
        <f t="shared" ref="T45:U45" si="4">SUM(T15:T44)</f>
        <v>30064624.189999994</v>
      </c>
      <c r="U45" s="31">
        <f t="shared" si="4"/>
        <v>10081486.689999996</v>
      </c>
      <c r="Y45" s="31"/>
      <c r="Z45" s="31"/>
      <c r="AA45" s="31"/>
    </row>
    <row r="46" spans="1:27" ht="75" x14ac:dyDescent="0.25">
      <c r="A46" s="74"/>
      <c r="B46" s="30" t="s">
        <v>147</v>
      </c>
      <c r="C46" s="10" t="s">
        <v>10</v>
      </c>
      <c r="D46" s="20" t="s">
        <v>73</v>
      </c>
      <c r="E46" s="23" t="s">
        <v>29</v>
      </c>
      <c r="F46" s="9" t="s">
        <v>11</v>
      </c>
      <c r="G46" s="15">
        <v>2317960</v>
      </c>
      <c r="H46" s="16">
        <v>2317960</v>
      </c>
      <c r="I46" s="16">
        <v>2317960</v>
      </c>
      <c r="J46" s="7" t="s">
        <v>3</v>
      </c>
      <c r="K46" s="10" t="s">
        <v>10</v>
      </c>
      <c r="L46" s="20" t="s">
        <v>73</v>
      </c>
      <c r="M46" s="23" t="s">
        <v>29</v>
      </c>
      <c r="N46" s="9" t="s">
        <v>11</v>
      </c>
      <c r="O46" s="15">
        <v>3149500</v>
      </c>
      <c r="P46" s="16">
        <v>3149500</v>
      </c>
      <c r="Q46" s="16">
        <v>3149500</v>
      </c>
      <c r="R46" s="7" t="s">
        <v>2</v>
      </c>
      <c r="Y46" s="31"/>
      <c r="Z46" s="31"/>
      <c r="AA46" s="31"/>
    </row>
    <row r="47" spans="1:27" ht="75" x14ac:dyDescent="0.25">
      <c r="A47" s="74"/>
      <c r="B47" s="30" t="s">
        <v>147</v>
      </c>
      <c r="C47" s="10" t="s">
        <v>30</v>
      </c>
      <c r="D47" s="20" t="s">
        <v>77</v>
      </c>
      <c r="E47" s="23" t="s">
        <v>42</v>
      </c>
      <c r="F47" s="9" t="s">
        <v>33</v>
      </c>
      <c r="G47" s="15">
        <v>523788707</v>
      </c>
      <c r="H47" s="16">
        <v>559257247</v>
      </c>
      <c r="I47" s="16">
        <v>559257247</v>
      </c>
      <c r="J47" s="7" t="s">
        <v>3</v>
      </c>
      <c r="K47" s="10" t="s">
        <v>30</v>
      </c>
      <c r="L47" s="20" t="s">
        <v>77</v>
      </c>
      <c r="M47" s="23" t="s">
        <v>42</v>
      </c>
      <c r="N47" s="9" t="s">
        <v>33</v>
      </c>
      <c r="O47" s="15">
        <v>460197559</v>
      </c>
      <c r="P47" s="16">
        <v>490906803</v>
      </c>
      <c r="Q47" s="16">
        <v>527855152</v>
      </c>
      <c r="R47" s="7" t="s">
        <v>2</v>
      </c>
      <c r="Y47" s="31"/>
      <c r="Z47" s="31"/>
      <c r="AA47" s="31"/>
    </row>
    <row r="48" spans="1:27" ht="75" x14ac:dyDescent="0.25">
      <c r="A48" s="74"/>
      <c r="B48" s="30" t="s">
        <v>147</v>
      </c>
      <c r="C48" s="10" t="s">
        <v>30</v>
      </c>
      <c r="D48" s="20" t="s">
        <v>77</v>
      </c>
      <c r="E48" s="23" t="s">
        <v>43</v>
      </c>
      <c r="F48" s="9" t="s">
        <v>33</v>
      </c>
      <c r="G48" s="15">
        <v>244055696</v>
      </c>
      <c r="H48" s="16">
        <v>244055635</v>
      </c>
      <c r="I48" s="16">
        <v>244055635</v>
      </c>
      <c r="J48" s="7" t="s">
        <v>3</v>
      </c>
      <c r="K48" s="10" t="s">
        <v>30</v>
      </c>
      <c r="L48" s="20" t="s">
        <v>77</v>
      </c>
      <c r="M48" s="23" t="s">
        <v>43</v>
      </c>
      <c r="N48" s="9" t="s">
        <v>33</v>
      </c>
      <c r="O48" s="15">
        <v>222092075</v>
      </c>
      <c r="P48" s="16">
        <v>222092075</v>
      </c>
      <c r="Q48" s="16">
        <v>222092075</v>
      </c>
      <c r="R48" s="7" t="s">
        <v>2</v>
      </c>
      <c r="Y48" s="31"/>
      <c r="Z48" s="31"/>
      <c r="AA48" s="31"/>
    </row>
    <row r="49" spans="1:27" ht="75" x14ac:dyDescent="0.25">
      <c r="A49" s="74"/>
      <c r="B49" s="30" t="s">
        <v>147</v>
      </c>
      <c r="C49" s="10" t="s">
        <v>30</v>
      </c>
      <c r="D49" s="20" t="s">
        <v>77</v>
      </c>
      <c r="E49" s="23" t="s">
        <v>45</v>
      </c>
      <c r="F49" s="9" t="s">
        <v>33</v>
      </c>
      <c r="G49" s="15">
        <v>3581200</v>
      </c>
      <c r="H49" s="16">
        <v>3581200</v>
      </c>
      <c r="I49" s="16">
        <v>3581200</v>
      </c>
      <c r="J49" s="7" t="s">
        <v>3</v>
      </c>
      <c r="K49" s="10" t="s">
        <v>30</v>
      </c>
      <c r="L49" s="20" t="s">
        <v>77</v>
      </c>
      <c r="M49" s="23" t="s">
        <v>45</v>
      </c>
      <c r="N49" s="9" t="s">
        <v>33</v>
      </c>
      <c r="O49" s="15">
        <v>3298700</v>
      </c>
      <c r="P49" s="16">
        <v>3298700</v>
      </c>
      <c r="Q49" s="16">
        <v>3298700</v>
      </c>
      <c r="R49" s="7" t="s">
        <v>2</v>
      </c>
      <c r="Y49" s="31"/>
      <c r="Z49" s="31"/>
      <c r="AA49" s="31"/>
    </row>
    <row r="50" spans="1:27" ht="75" x14ac:dyDescent="0.25">
      <c r="A50" s="74"/>
      <c r="B50" s="30" t="s">
        <v>147</v>
      </c>
      <c r="C50" s="10" t="s">
        <v>30</v>
      </c>
      <c r="D50" s="20" t="s">
        <v>78</v>
      </c>
      <c r="E50" s="23" t="s">
        <v>47</v>
      </c>
      <c r="F50" s="9" t="s">
        <v>33</v>
      </c>
      <c r="G50" s="15">
        <v>554029092</v>
      </c>
      <c r="H50" s="16">
        <v>592554010</v>
      </c>
      <c r="I50" s="16">
        <v>664425253</v>
      </c>
      <c r="J50" s="7" t="s">
        <v>3</v>
      </c>
      <c r="K50" s="10" t="s">
        <v>30</v>
      </c>
      <c r="L50" s="20" t="s">
        <v>78</v>
      </c>
      <c r="M50" s="23" t="s">
        <v>47</v>
      </c>
      <c r="N50" s="9" t="s">
        <v>33</v>
      </c>
      <c r="O50" s="15">
        <v>617391325</v>
      </c>
      <c r="P50" s="16">
        <v>657869683</v>
      </c>
      <c r="Q50" s="16">
        <v>707164801</v>
      </c>
      <c r="R50" s="7" t="s">
        <v>2</v>
      </c>
      <c r="Y50" s="31"/>
      <c r="Z50" s="31"/>
      <c r="AA50" s="31"/>
    </row>
    <row r="51" spans="1:27" ht="75" x14ac:dyDescent="0.25">
      <c r="A51" s="74"/>
      <c r="B51" s="30" t="s">
        <v>147</v>
      </c>
      <c r="C51" s="10" t="s">
        <v>30</v>
      </c>
      <c r="D51" s="20" t="s">
        <v>78</v>
      </c>
      <c r="E51" s="23" t="s">
        <v>48</v>
      </c>
      <c r="F51" s="9" t="s">
        <v>33</v>
      </c>
      <c r="G51" s="15">
        <v>70735872</v>
      </c>
      <c r="H51" s="16">
        <v>70735872</v>
      </c>
      <c r="I51" s="16">
        <v>70735872</v>
      </c>
      <c r="J51" s="7" t="s">
        <v>3</v>
      </c>
      <c r="K51" s="10" t="s">
        <v>30</v>
      </c>
      <c r="L51" s="20" t="s">
        <v>78</v>
      </c>
      <c r="M51" s="23" t="s">
        <v>48</v>
      </c>
      <c r="N51" s="9" t="s">
        <v>33</v>
      </c>
      <c r="O51" s="15">
        <v>73624624</v>
      </c>
      <c r="P51" s="16">
        <v>73624624</v>
      </c>
      <c r="Q51" s="16">
        <v>73624624</v>
      </c>
      <c r="R51" s="7" t="s">
        <v>2</v>
      </c>
      <c r="Y51" s="31"/>
      <c r="Z51" s="31"/>
      <c r="AA51" s="31"/>
    </row>
    <row r="52" spans="1:27" ht="105" x14ac:dyDescent="0.25">
      <c r="A52" s="74"/>
      <c r="B52" s="30" t="s">
        <v>147</v>
      </c>
      <c r="C52" s="10" t="s">
        <v>30</v>
      </c>
      <c r="D52" s="20" t="s">
        <v>78</v>
      </c>
      <c r="E52" s="23" t="s">
        <v>49</v>
      </c>
      <c r="F52" s="9" t="s">
        <v>33</v>
      </c>
      <c r="G52" s="15">
        <v>79249399.210000008</v>
      </c>
      <c r="H52" s="16">
        <v>75766065.469999999</v>
      </c>
      <c r="I52" s="16">
        <v>75806065.469999999</v>
      </c>
      <c r="J52" s="7" t="s">
        <v>62</v>
      </c>
      <c r="K52" s="10" t="s">
        <v>30</v>
      </c>
      <c r="L52" s="20" t="s">
        <v>78</v>
      </c>
      <c r="M52" s="23" t="s">
        <v>49</v>
      </c>
      <c r="N52" s="9" t="s">
        <v>33</v>
      </c>
      <c r="O52" s="15">
        <v>76537233.290000007</v>
      </c>
      <c r="P52" s="16">
        <v>77566064.700000003</v>
      </c>
      <c r="Q52" s="16">
        <v>80675600.430000007</v>
      </c>
      <c r="R52" s="7" t="s">
        <v>2</v>
      </c>
      <c r="Y52" s="31"/>
      <c r="Z52" s="31"/>
      <c r="AA52" s="31"/>
    </row>
    <row r="53" spans="1:27" ht="75" x14ac:dyDescent="0.25">
      <c r="A53" s="74"/>
      <c r="B53" s="30" t="s">
        <v>147</v>
      </c>
      <c r="C53" s="10" t="s">
        <v>30</v>
      </c>
      <c r="D53" s="20" t="s">
        <v>78</v>
      </c>
      <c r="E53" s="23" t="s">
        <v>50</v>
      </c>
      <c r="F53" s="9" t="s">
        <v>33</v>
      </c>
      <c r="G53" s="15">
        <v>9975040.870000001</v>
      </c>
      <c r="H53" s="16">
        <v>10088999.1</v>
      </c>
      <c r="I53" s="16">
        <v>10190915.550000001</v>
      </c>
      <c r="J53" s="7" t="s">
        <v>63</v>
      </c>
      <c r="K53" s="10" t="s">
        <v>30</v>
      </c>
      <c r="L53" s="20" t="s">
        <v>78</v>
      </c>
      <c r="M53" s="23" t="s">
        <v>50</v>
      </c>
      <c r="N53" s="9" t="s">
        <v>33</v>
      </c>
      <c r="O53" s="15">
        <v>10066185.460000001</v>
      </c>
      <c r="P53" s="16">
        <v>10179906.33</v>
      </c>
      <c r="Q53" s="16">
        <v>10281348.07</v>
      </c>
      <c r="R53" s="7" t="s">
        <v>2</v>
      </c>
      <c r="Y53" s="31"/>
      <c r="Z53" s="31"/>
      <c r="AA53" s="31"/>
    </row>
    <row r="54" spans="1:27" ht="75" x14ac:dyDescent="0.25">
      <c r="A54" s="74"/>
      <c r="B54" s="30" t="s">
        <v>147</v>
      </c>
      <c r="C54" s="10" t="s">
        <v>30</v>
      </c>
      <c r="D54" s="20" t="s">
        <v>78</v>
      </c>
      <c r="E54" s="23" t="s">
        <v>51</v>
      </c>
      <c r="F54" s="9" t="s">
        <v>33</v>
      </c>
      <c r="G54" s="15">
        <v>5352589.9000000004</v>
      </c>
      <c r="H54" s="16">
        <v>5356589.9000000004</v>
      </c>
      <c r="I54" s="16">
        <v>5361589.9000000004</v>
      </c>
      <c r="J54" s="7" t="s">
        <v>63</v>
      </c>
      <c r="K54" s="10" t="s">
        <v>30</v>
      </c>
      <c r="L54" s="20" t="s">
        <v>78</v>
      </c>
      <c r="M54" s="23" t="s">
        <v>51</v>
      </c>
      <c r="N54" s="9" t="s">
        <v>33</v>
      </c>
      <c r="O54" s="15">
        <v>8089982.5999999996</v>
      </c>
      <c r="P54" s="16">
        <v>8093982.5999999996</v>
      </c>
      <c r="Q54" s="16">
        <v>8098982.5999999996</v>
      </c>
      <c r="R54" s="7" t="s">
        <v>2</v>
      </c>
      <c r="Y54" s="31"/>
      <c r="Z54" s="31"/>
      <c r="AA54" s="31"/>
    </row>
    <row r="55" spans="1:27" ht="75" x14ac:dyDescent="0.25">
      <c r="A55" s="74"/>
      <c r="B55" s="30" t="s">
        <v>147</v>
      </c>
      <c r="C55" s="10" t="s">
        <v>30</v>
      </c>
      <c r="D55" s="20" t="s">
        <v>78</v>
      </c>
      <c r="E55" s="23" t="s">
        <v>54</v>
      </c>
      <c r="F55" s="9" t="s">
        <v>33</v>
      </c>
      <c r="G55" s="15">
        <v>37057500</v>
      </c>
      <c r="H55" s="16">
        <v>37057500</v>
      </c>
      <c r="I55" s="16">
        <v>37057500</v>
      </c>
      <c r="J55" s="7" t="s">
        <v>3</v>
      </c>
      <c r="K55" s="10" t="s">
        <v>30</v>
      </c>
      <c r="L55" s="20" t="s">
        <v>78</v>
      </c>
      <c r="M55" s="23" t="s">
        <v>54</v>
      </c>
      <c r="N55" s="9" t="s">
        <v>33</v>
      </c>
      <c r="O55" s="15">
        <v>34127409</v>
      </c>
      <c r="P55" s="16">
        <v>34127409</v>
      </c>
      <c r="Q55" s="16">
        <v>34127409</v>
      </c>
      <c r="R55" s="7" t="s">
        <v>2</v>
      </c>
      <c r="Y55" s="31"/>
      <c r="Z55" s="31"/>
      <c r="AA55" s="31"/>
    </row>
    <row r="56" spans="1:27" ht="75" x14ac:dyDescent="0.25">
      <c r="A56" s="74"/>
      <c r="B56" s="30" t="s">
        <v>147</v>
      </c>
      <c r="C56" s="10" t="s">
        <v>30</v>
      </c>
      <c r="D56" s="20" t="s">
        <v>78</v>
      </c>
      <c r="E56" s="23" t="s">
        <v>140</v>
      </c>
      <c r="F56" s="9" t="s">
        <v>33</v>
      </c>
      <c r="G56" s="15">
        <v>0</v>
      </c>
      <c r="H56" s="16">
        <v>0</v>
      </c>
      <c r="I56" s="16">
        <v>0</v>
      </c>
      <c r="J56" s="7" t="s">
        <v>67</v>
      </c>
      <c r="K56" s="10" t="s">
        <v>30</v>
      </c>
      <c r="L56" s="20" t="s">
        <v>78</v>
      </c>
      <c r="M56" s="23" t="s">
        <v>140</v>
      </c>
      <c r="N56" s="9" t="s">
        <v>33</v>
      </c>
      <c r="O56" s="15">
        <v>2261100.2799999998</v>
      </c>
      <c r="P56" s="16">
        <v>0</v>
      </c>
      <c r="Q56" s="16">
        <v>0</v>
      </c>
      <c r="R56" s="7" t="s">
        <v>2</v>
      </c>
      <c r="Y56" s="31"/>
      <c r="Z56" s="31"/>
      <c r="AA56" s="31"/>
    </row>
    <row r="57" spans="1:27" ht="75" x14ac:dyDescent="0.25">
      <c r="A57" s="74"/>
      <c r="B57" s="30" t="s">
        <v>147</v>
      </c>
      <c r="C57" s="10" t="s">
        <v>30</v>
      </c>
      <c r="D57" s="20" t="s">
        <v>79</v>
      </c>
      <c r="E57" s="23" t="s">
        <v>55</v>
      </c>
      <c r="F57" s="9" t="s">
        <v>33</v>
      </c>
      <c r="G57" s="15">
        <v>1257732</v>
      </c>
      <c r="H57" s="16">
        <v>1257732</v>
      </c>
      <c r="I57" s="16">
        <v>1257732</v>
      </c>
      <c r="J57" s="7" t="s">
        <v>68</v>
      </c>
      <c r="K57" s="10" t="s">
        <v>30</v>
      </c>
      <c r="L57" s="20" t="s">
        <v>79</v>
      </c>
      <c r="M57" s="23" t="s">
        <v>55</v>
      </c>
      <c r="N57" s="9" t="s">
        <v>33</v>
      </c>
      <c r="O57" s="15">
        <v>1527246</v>
      </c>
      <c r="P57" s="16">
        <v>1527246</v>
      </c>
      <c r="Q57" s="16">
        <v>1527246</v>
      </c>
      <c r="R57" s="7" t="s">
        <v>2</v>
      </c>
      <c r="Y57" s="31"/>
      <c r="Z57" s="31"/>
      <c r="AA57" s="31"/>
    </row>
    <row r="58" spans="1:27" ht="75" x14ac:dyDescent="0.25">
      <c r="A58" s="74"/>
      <c r="B58" s="30" t="s">
        <v>147</v>
      </c>
      <c r="C58" s="10" t="s">
        <v>30</v>
      </c>
      <c r="D58" s="20" t="s">
        <v>79</v>
      </c>
      <c r="E58" s="23" t="s">
        <v>56</v>
      </c>
      <c r="F58" s="9">
        <v>600</v>
      </c>
      <c r="G58" s="15">
        <v>4076379.4099999997</v>
      </c>
      <c r="H58" s="16">
        <v>4150116.41</v>
      </c>
      <c r="I58" s="16">
        <v>4150116.41</v>
      </c>
      <c r="J58" s="7" t="s">
        <v>67</v>
      </c>
      <c r="K58" s="10" t="s">
        <v>30</v>
      </c>
      <c r="L58" s="20" t="s">
        <v>79</v>
      </c>
      <c r="M58" s="23" t="s">
        <v>56</v>
      </c>
      <c r="N58" s="9">
        <v>600</v>
      </c>
      <c r="O58" s="15">
        <v>4650981.03</v>
      </c>
      <c r="P58" s="16">
        <v>4760330.6800000006</v>
      </c>
      <c r="Q58" s="16">
        <v>4819334.17</v>
      </c>
      <c r="R58" s="7" t="s">
        <v>2</v>
      </c>
      <c r="Y58" s="31"/>
      <c r="Z58" s="31"/>
      <c r="AA58" s="31"/>
    </row>
    <row r="59" spans="1:27" ht="75" x14ac:dyDescent="0.25">
      <c r="A59" s="74"/>
      <c r="B59" s="30" t="s">
        <v>147</v>
      </c>
      <c r="C59" s="10" t="s">
        <v>30</v>
      </c>
      <c r="D59" s="20" t="s">
        <v>78</v>
      </c>
      <c r="E59" s="23" t="s">
        <v>57</v>
      </c>
      <c r="F59" s="9" t="s">
        <v>33</v>
      </c>
      <c r="G59" s="15">
        <v>50039766</v>
      </c>
      <c r="H59" s="16">
        <v>50039766</v>
      </c>
      <c r="I59" s="16">
        <v>50039766</v>
      </c>
      <c r="J59" s="7" t="s">
        <v>68</v>
      </c>
      <c r="K59" s="10" t="s">
        <v>30</v>
      </c>
      <c r="L59" s="20" t="s">
        <v>78</v>
      </c>
      <c r="M59" s="23" t="s">
        <v>57</v>
      </c>
      <c r="N59" s="9" t="s">
        <v>33</v>
      </c>
      <c r="O59" s="15">
        <v>49321062</v>
      </c>
      <c r="P59" s="16">
        <v>49321062</v>
      </c>
      <c r="Q59" s="16">
        <v>49321062</v>
      </c>
      <c r="R59" s="7" t="s">
        <v>2</v>
      </c>
      <c r="Y59" s="31"/>
      <c r="Z59" s="31"/>
      <c r="AA59" s="31"/>
    </row>
    <row r="60" spans="1:27" ht="75" x14ac:dyDescent="0.25">
      <c r="A60" s="74"/>
      <c r="B60" s="30" t="s">
        <v>147</v>
      </c>
      <c r="C60" s="10" t="s">
        <v>30</v>
      </c>
      <c r="D60" s="20" t="s">
        <v>74</v>
      </c>
      <c r="E60" s="23" t="s">
        <v>58</v>
      </c>
      <c r="F60" s="9" t="s">
        <v>33</v>
      </c>
      <c r="G60" s="15">
        <v>27444779.07</v>
      </c>
      <c r="H60" s="16">
        <v>29152404.079999998</v>
      </c>
      <c r="I60" s="16">
        <v>29022213.920000002</v>
      </c>
      <c r="J60" s="7" t="s">
        <v>63</v>
      </c>
      <c r="K60" s="10" t="s">
        <v>30</v>
      </c>
      <c r="L60" s="20" t="s">
        <v>74</v>
      </c>
      <c r="M60" s="23" t="s">
        <v>58</v>
      </c>
      <c r="N60" s="9" t="s">
        <v>33</v>
      </c>
      <c r="O60" s="15">
        <v>24750157.91</v>
      </c>
      <c r="P60" s="16">
        <v>26277220.75</v>
      </c>
      <c r="Q60" s="16">
        <v>27924025.600000001</v>
      </c>
      <c r="R60" s="7" t="s">
        <v>2</v>
      </c>
      <c r="Y60" s="31"/>
      <c r="Z60" s="31"/>
      <c r="AA60" s="31"/>
    </row>
    <row r="61" spans="1:27" ht="75" x14ac:dyDescent="0.25">
      <c r="A61" s="74"/>
      <c r="B61" s="30" t="s">
        <v>147</v>
      </c>
      <c r="C61" s="10" t="s">
        <v>30</v>
      </c>
      <c r="D61" s="20" t="s">
        <v>74</v>
      </c>
      <c r="E61" s="23" t="s">
        <v>59</v>
      </c>
      <c r="F61" s="9" t="s">
        <v>33</v>
      </c>
      <c r="G61" s="15">
        <v>2968614.63</v>
      </c>
      <c r="H61" s="16">
        <v>3154098.52</v>
      </c>
      <c r="I61" s="16">
        <v>3139667.58</v>
      </c>
      <c r="J61" s="7" t="s">
        <v>63</v>
      </c>
      <c r="K61" s="10" t="s">
        <v>30</v>
      </c>
      <c r="L61" s="20" t="s">
        <v>74</v>
      </c>
      <c r="M61" s="23" t="s">
        <v>59</v>
      </c>
      <c r="N61" s="9" t="s">
        <v>33</v>
      </c>
      <c r="O61" s="15">
        <v>2677688.19</v>
      </c>
      <c r="P61" s="16">
        <v>2842617.95</v>
      </c>
      <c r="Q61" s="16">
        <v>3020848.7</v>
      </c>
      <c r="R61" s="7" t="s">
        <v>2</v>
      </c>
      <c r="Y61" s="31"/>
      <c r="Z61" s="31"/>
      <c r="AA61" s="31"/>
    </row>
    <row r="62" spans="1:27" ht="75" x14ac:dyDescent="0.25">
      <c r="A62" s="74"/>
      <c r="B62" s="30" t="s">
        <v>147</v>
      </c>
      <c r="C62" s="10" t="s">
        <v>30</v>
      </c>
      <c r="D62" s="20" t="s">
        <v>74</v>
      </c>
      <c r="E62" s="23" t="s">
        <v>141</v>
      </c>
      <c r="F62" s="9" t="s">
        <v>33</v>
      </c>
      <c r="G62" s="15">
        <v>56513483.030000001</v>
      </c>
      <c r="H62" s="16">
        <v>58306648.950000003</v>
      </c>
      <c r="I62" s="16">
        <v>60491009.060000002</v>
      </c>
      <c r="J62" s="7" t="s">
        <v>4</v>
      </c>
      <c r="K62" s="10" t="s">
        <v>30</v>
      </c>
      <c r="L62" s="20" t="s">
        <v>74</v>
      </c>
      <c r="M62" s="23" t="s">
        <v>141</v>
      </c>
      <c r="N62" s="9" t="s">
        <v>33</v>
      </c>
      <c r="O62" s="15">
        <v>56392483.030000001</v>
      </c>
      <c r="P62" s="16">
        <v>58178648.950000003</v>
      </c>
      <c r="Q62" s="16">
        <v>60463009.059999995</v>
      </c>
      <c r="R62" s="7" t="s">
        <v>2</v>
      </c>
      <c r="Y62" s="31"/>
      <c r="Z62" s="31"/>
      <c r="AA62" s="31"/>
    </row>
    <row r="63" spans="1:27" ht="75" x14ac:dyDescent="0.25">
      <c r="A63" s="74"/>
      <c r="B63" s="30" t="s">
        <v>147</v>
      </c>
      <c r="C63" s="10" t="s">
        <v>30</v>
      </c>
      <c r="D63" s="20" t="s">
        <v>74</v>
      </c>
      <c r="E63" s="23" t="s">
        <v>32</v>
      </c>
      <c r="F63" s="9" t="s">
        <v>33</v>
      </c>
      <c r="G63" s="15">
        <v>7763500</v>
      </c>
      <c r="H63" s="16">
        <v>8245300</v>
      </c>
      <c r="I63" s="16">
        <v>8867200</v>
      </c>
      <c r="J63" s="7" t="s">
        <v>63</v>
      </c>
      <c r="K63" s="10" t="s">
        <v>30</v>
      </c>
      <c r="L63" s="20" t="s">
        <v>74</v>
      </c>
      <c r="M63" s="23" t="s">
        <v>32</v>
      </c>
      <c r="N63" s="9" t="s">
        <v>33</v>
      </c>
      <c r="O63" s="15">
        <v>7884700</v>
      </c>
      <c r="P63" s="16">
        <v>8370900</v>
      </c>
      <c r="Q63" s="16">
        <v>8897300</v>
      </c>
      <c r="R63" s="7" t="s">
        <v>2</v>
      </c>
      <c r="Y63" s="31"/>
      <c r="Z63" s="31"/>
      <c r="AA63" s="31"/>
    </row>
    <row r="64" spans="1:27" ht="75" x14ac:dyDescent="0.25">
      <c r="A64" s="74"/>
      <c r="B64" s="30" t="s">
        <v>147</v>
      </c>
      <c r="C64" s="10" t="s">
        <v>30</v>
      </c>
      <c r="D64" s="20" t="s">
        <v>74</v>
      </c>
      <c r="E64" s="23" t="s">
        <v>139</v>
      </c>
      <c r="F64" s="9" t="s">
        <v>33</v>
      </c>
      <c r="G64" s="15">
        <v>0</v>
      </c>
      <c r="H64" s="16">
        <v>0</v>
      </c>
      <c r="I64" s="16">
        <v>0</v>
      </c>
      <c r="J64" s="7" t="s">
        <v>63</v>
      </c>
      <c r="K64" s="10" t="s">
        <v>30</v>
      </c>
      <c r="L64" s="20" t="s">
        <v>74</v>
      </c>
      <c r="M64" s="23" t="s">
        <v>156</v>
      </c>
      <c r="N64" s="9" t="s">
        <v>33</v>
      </c>
      <c r="O64" s="15">
        <v>2523191.2800000003</v>
      </c>
      <c r="P64" s="16">
        <v>0</v>
      </c>
      <c r="Q64" s="16">
        <v>0</v>
      </c>
      <c r="R64" s="7" t="s">
        <v>2</v>
      </c>
      <c r="Y64" s="31"/>
      <c r="Z64" s="31"/>
      <c r="AA64" s="31"/>
    </row>
    <row r="65" spans="1:27" ht="75" x14ac:dyDescent="0.25">
      <c r="A65" s="74"/>
      <c r="B65" s="30" t="s">
        <v>147</v>
      </c>
      <c r="C65" s="10" t="s">
        <v>12</v>
      </c>
      <c r="D65" s="20" t="s">
        <v>79</v>
      </c>
      <c r="E65" s="23" t="s">
        <v>60</v>
      </c>
      <c r="F65" s="9">
        <v>300</v>
      </c>
      <c r="G65" s="15">
        <v>19900900</v>
      </c>
      <c r="H65" s="16">
        <v>19900900</v>
      </c>
      <c r="I65" s="16">
        <v>19900900</v>
      </c>
      <c r="J65" s="7" t="s">
        <v>3</v>
      </c>
      <c r="K65" s="10" t="s">
        <v>12</v>
      </c>
      <c r="L65" s="20" t="s">
        <v>79</v>
      </c>
      <c r="M65" s="23" t="s">
        <v>60</v>
      </c>
      <c r="N65" s="9">
        <v>300</v>
      </c>
      <c r="O65" s="15">
        <v>20924200</v>
      </c>
      <c r="P65" s="16">
        <v>20924200</v>
      </c>
      <c r="Q65" s="16">
        <v>20924200</v>
      </c>
      <c r="R65" s="7" t="s">
        <v>2</v>
      </c>
      <c r="Y65" s="31"/>
      <c r="Z65" s="31"/>
      <c r="AA65" s="31"/>
    </row>
    <row r="66" spans="1:27" ht="75" x14ac:dyDescent="0.25">
      <c r="A66" s="74"/>
      <c r="B66" s="30" t="s">
        <v>147</v>
      </c>
      <c r="C66" s="10" t="s">
        <v>30</v>
      </c>
      <c r="D66" s="20" t="s">
        <v>75</v>
      </c>
      <c r="E66" s="23" t="s">
        <v>142</v>
      </c>
      <c r="F66" s="9" t="s">
        <v>33</v>
      </c>
      <c r="G66" s="15">
        <v>19980725.469999999</v>
      </c>
      <c r="H66" s="16">
        <v>18327707.210000001</v>
      </c>
      <c r="I66" s="16">
        <v>19406955.300000001</v>
      </c>
      <c r="J66" s="7" t="s">
        <v>4</v>
      </c>
      <c r="K66" s="10" t="s">
        <v>30</v>
      </c>
      <c r="L66" s="20" t="s">
        <v>75</v>
      </c>
      <c r="M66" s="23" t="s">
        <v>142</v>
      </c>
      <c r="N66" s="9" t="s">
        <v>33</v>
      </c>
      <c r="O66" s="15">
        <v>19918725.469999999</v>
      </c>
      <c r="P66" s="16">
        <v>18263707.210000001</v>
      </c>
      <c r="Q66" s="16">
        <v>19391955.300000001</v>
      </c>
      <c r="R66" s="7" t="s">
        <v>2</v>
      </c>
      <c r="Y66" s="31"/>
      <c r="Z66" s="31"/>
      <c r="AA66" s="31"/>
    </row>
    <row r="67" spans="1:27" ht="75" x14ac:dyDescent="0.25">
      <c r="A67" s="74"/>
      <c r="B67" s="30" t="s">
        <v>147</v>
      </c>
      <c r="C67" s="10" t="s">
        <v>30</v>
      </c>
      <c r="D67" s="20" t="s">
        <v>75</v>
      </c>
      <c r="E67" s="23" t="s">
        <v>34</v>
      </c>
      <c r="F67" s="9" t="s">
        <v>33</v>
      </c>
      <c r="G67" s="15">
        <v>3887700.79</v>
      </c>
      <c r="H67" s="16">
        <v>4128478.57</v>
      </c>
      <c r="I67" s="16">
        <v>4440541.2699999996</v>
      </c>
      <c r="J67" s="7" t="s">
        <v>63</v>
      </c>
      <c r="K67" s="10" t="s">
        <v>30</v>
      </c>
      <c r="L67" s="20" t="s">
        <v>75</v>
      </c>
      <c r="M67" s="23" t="s">
        <v>34</v>
      </c>
      <c r="N67" s="9" t="s">
        <v>33</v>
      </c>
      <c r="O67" s="15">
        <v>3947555.56</v>
      </c>
      <c r="P67" s="16">
        <v>4190974.6</v>
      </c>
      <c r="Q67" s="16">
        <v>4454522.22</v>
      </c>
      <c r="R67" s="7" t="s">
        <v>2</v>
      </c>
      <c r="Y67" s="31"/>
      <c r="Z67" s="31"/>
      <c r="AA67" s="31"/>
    </row>
    <row r="68" spans="1:27" ht="75" x14ac:dyDescent="0.25">
      <c r="A68" s="74"/>
      <c r="B68" s="30" t="s">
        <v>147</v>
      </c>
      <c r="C68" s="10" t="s">
        <v>30</v>
      </c>
      <c r="D68" s="20" t="s">
        <v>75</v>
      </c>
      <c r="E68" s="23" t="s">
        <v>144</v>
      </c>
      <c r="F68" s="9" t="s">
        <v>33</v>
      </c>
      <c r="G68" s="15">
        <v>32085012.920000002</v>
      </c>
      <c r="H68" s="16">
        <v>33914098.350000001</v>
      </c>
      <c r="I68" s="16">
        <v>35758216.909999996</v>
      </c>
      <c r="J68" s="7" t="s">
        <v>4</v>
      </c>
      <c r="K68" s="10" t="s">
        <v>30</v>
      </c>
      <c r="L68" s="20" t="s">
        <v>75</v>
      </c>
      <c r="M68" s="23" t="s">
        <v>144</v>
      </c>
      <c r="N68" s="9" t="s">
        <v>33</v>
      </c>
      <c r="O68" s="15">
        <v>31982012.920000002</v>
      </c>
      <c r="P68" s="16">
        <v>33809098.350000001</v>
      </c>
      <c r="Q68" s="16">
        <v>35735216.909999996</v>
      </c>
      <c r="R68" s="7" t="s">
        <v>2</v>
      </c>
      <c r="Y68" s="31"/>
      <c r="Z68" s="31"/>
      <c r="AA68" s="31"/>
    </row>
    <row r="69" spans="1:27" ht="75" x14ac:dyDescent="0.25">
      <c r="A69" s="74"/>
      <c r="B69" s="30" t="s">
        <v>147</v>
      </c>
      <c r="C69" s="10" t="s">
        <v>30</v>
      </c>
      <c r="D69" s="20" t="s">
        <v>75</v>
      </c>
      <c r="E69" s="23" t="s">
        <v>35</v>
      </c>
      <c r="F69" s="9" t="s">
        <v>33</v>
      </c>
      <c r="G69" s="15">
        <v>6532199.21</v>
      </c>
      <c r="H69" s="16">
        <v>6939421.4299999997</v>
      </c>
      <c r="I69" s="16">
        <v>7463058.7300000004</v>
      </c>
      <c r="J69" s="7" t="s">
        <v>63</v>
      </c>
      <c r="K69" s="10" t="s">
        <v>30</v>
      </c>
      <c r="L69" s="20" t="s">
        <v>75</v>
      </c>
      <c r="M69" s="23" t="s">
        <v>35</v>
      </c>
      <c r="N69" s="9" t="s">
        <v>33</v>
      </c>
      <c r="O69" s="15">
        <v>6634444.4400000004</v>
      </c>
      <c r="P69" s="16">
        <v>7044425.4000000004</v>
      </c>
      <c r="Q69" s="16">
        <v>7485877.7800000003</v>
      </c>
      <c r="R69" s="7" t="s">
        <v>2</v>
      </c>
      <c r="Y69" s="31"/>
      <c r="Z69" s="31"/>
      <c r="AA69" s="31"/>
    </row>
    <row r="70" spans="1:27" ht="75" x14ac:dyDescent="0.25">
      <c r="A70" s="74"/>
      <c r="B70" s="30" t="s">
        <v>147</v>
      </c>
      <c r="C70" s="10" t="s">
        <v>30</v>
      </c>
      <c r="D70" s="20" t="s">
        <v>75</v>
      </c>
      <c r="E70" s="23" t="s">
        <v>36</v>
      </c>
      <c r="F70" s="9" t="s">
        <v>33</v>
      </c>
      <c r="G70" s="15">
        <v>662245.26</v>
      </c>
      <c r="H70" s="16">
        <v>676425.33</v>
      </c>
      <c r="I70" s="16">
        <v>687069.33</v>
      </c>
      <c r="J70" s="7" t="s">
        <v>67</v>
      </c>
      <c r="K70" s="10" t="s">
        <v>30</v>
      </c>
      <c r="L70" s="20" t="s">
        <v>75</v>
      </c>
      <c r="M70" s="23" t="s">
        <v>36</v>
      </c>
      <c r="N70" s="9" t="s">
        <v>33</v>
      </c>
      <c r="O70" s="15">
        <v>657848.51</v>
      </c>
      <c r="P70" s="16">
        <v>671447.61</v>
      </c>
      <c r="Q70" s="16">
        <v>683683.9</v>
      </c>
      <c r="R70" s="7" t="s">
        <v>2</v>
      </c>
      <c r="Y70" s="31"/>
      <c r="Z70" s="31"/>
      <c r="AA70" s="31"/>
    </row>
    <row r="71" spans="1:27" ht="75" x14ac:dyDescent="0.25">
      <c r="A71" s="74"/>
      <c r="B71" s="30" t="s">
        <v>147</v>
      </c>
      <c r="C71" s="10" t="s">
        <v>30</v>
      </c>
      <c r="D71" s="20" t="s">
        <v>75</v>
      </c>
      <c r="E71" s="23" t="s">
        <v>37</v>
      </c>
      <c r="F71" s="9" t="s">
        <v>33</v>
      </c>
      <c r="G71" s="15">
        <v>450000</v>
      </c>
      <c r="H71" s="16">
        <v>450000</v>
      </c>
      <c r="I71" s="16">
        <v>450000</v>
      </c>
      <c r="J71" s="7" t="s">
        <v>3</v>
      </c>
      <c r="K71" s="10" t="s">
        <v>30</v>
      </c>
      <c r="L71" s="20" t="s">
        <v>75</v>
      </c>
      <c r="M71" s="23" t="s">
        <v>37</v>
      </c>
      <c r="N71" s="9" t="s">
        <v>33</v>
      </c>
      <c r="O71" s="15">
        <v>0</v>
      </c>
      <c r="P71" s="16">
        <v>0</v>
      </c>
      <c r="Q71" s="16">
        <v>0</v>
      </c>
      <c r="R71" s="7" t="s">
        <v>2</v>
      </c>
      <c r="Y71" s="31"/>
      <c r="Z71" s="31"/>
      <c r="AA71" s="31"/>
    </row>
    <row r="72" spans="1:27" ht="75" x14ac:dyDescent="0.25">
      <c r="A72" s="74"/>
      <c r="B72" s="30" t="s">
        <v>147</v>
      </c>
      <c r="C72" s="10" t="s">
        <v>13</v>
      </c>
      <c r="D72" s="20" t="s">
        <v>72</v>
      </c>
      <c r="E72" s="23" t="s">
        <v>17</v>
      </c>
      <c r="F72" s="9" t="s">
        <v>14</v>
      </c>
      <c r="G72" s="15">
        <v>3746556</v>
      </c>
      <c r="H72" s="16">
        <v>3746556</v>
      </c>
      <c r="I72" s="16">
        <v>3746556</v>
      </c>
      <c r="J72" s="7" t="s">
        <v>3</v>
      </c>
      <c r="K72" s="10" t="s">
        <v>13</v>
      </c>
      <c r="L72" s="20" t="s">
        <v>72</v>
      </c>
      <c r="M72" s="23" t="s">
        <v>17</v>
      </c>
      <c r="N72" s="9" t="s">
        <v>14</v>
      </c>
      <c r="O72" s="15">
        <v>3651714</v>
      </c>
      <c r="P72" s="16">
        <v>3651714</v>
      </c>
      <c r="Q72" s="16">
        <v>3651714</v>
      </c>
      <c r="R72" s="7" t="s">
        <v>2</v>
      </c>
      <c r="Y72" s="31"/>
      <c r="Z72" s="31"/>
      <c r="AA72" s="31"/>
    </row>
    <row r="73" spans="1:27" ht="75" x14ac:dyDescent="0.25">
      <c r="A73" s="74"/>
      <c r="B73" s="30" t="s">
        <v>147</v>
      </c>
      <c r="C73" s="10" t="s">
        <v>30</v>
      </c>
      <c r="D73" s="20" t="s">
        <v>71</v>
      </c>
      <c r="E73" s="23" t="s">
        <v>44</v>
      </c>
      <c r="F73" s="9">
        <v>300</v>
      </c>
      <c r="G73" s="15">
        <v>29633477.100000001</v>
      </c>
      <c r="H73" s="16">
        <v>30949834.57</v>
      </c>
      <c r="I73" s="16">
        <v>30949834.57</v>
      </c>
      <c r="J73" s="7" t="s">
        <v>3</v>
      </c>
      <c r="K73" s="10" t="s">
        <v>30</v>
      </c>
      <c r="L73" s="20" t="s">
        <v>71</v>
      </c>
      <c r="M73" s="23" t="s">
        <v>44</v>
      </c>
      <c r="N73" s="9">
        <v>300</v>
      </c>
      <c r="O73" s="15">
        <v>29235272.52</v>
      </c>
      <c r="P73" s="16">
        <v>30949834.57</v>
      </c>
      <c r="Q73" s="16">
        <v>30949834.57</v>
      </c>
      <c r="R73" s="7" t="s">
        <v>2</v>
      </c>
      <c r="Y73" s="31"/>
      <c r="Z73" s="31"/>
      <c r="AA73" s="31"/>
    </row>
    <row r="74" spans="1:27" ht="75" x14ac:dyDescent="0.25">
      <c r="A74" s="74"/>
      <c r="B74" s="30" t="s">
        <v>147</v>
      </c>
      <c r="C74" s="10" t="s">
        <v>30</v>
      </c>
      <c r="D74" s="20" t="s">
        <v>71</v>
      </c>
      <c r="E74" s="23" t="s">
        <v>46</v>
      </c>
      <c r="F74" s="9">
        <v>300</v>
      </c>
      <c r="G74" s="15">
        <v>3307700</v>
      </c>
      <c r="H74" s="16">
        <v>3307700</v>
      </c>
      <c r="I74" s="16">
        <v>3307700</v>
      </c>
      <c r="J74" s="7" t="s">
        <v>63</v>
      </c>
      <c r="K74" s="10" t="s">
        <v>30</v>
      </c>
      <c r="L74" s="20" t="s">
        <v>71</v>
      </c>
      <c r="M74" s="23" t="s">
        <v>46</v>
      </c>
      <c r="N74" s="9">
        <v>300</v>
      </c>
      <c r="O74" s="15">
        <v>3692900</v>
      </c>
      <c r="P74" s="16">
        <v>3692900</v>
      </c>
      <c r="Q74" s="16">
        <v>3692900</v>
      </c>
      <c r="R74" s="7" t="s">
        <v>2</v>
      </c>
      <c r="Y74" s="31"/>
      <c r="Z74" s="31"/>
      <c r="AA74" s="31"/>
    </row>
    <row r="75" spans="1:27" ht="75" x14ac:dyDescent="0.25">
      <c r="A75" s="74"/>
      <c r="B75" s="30" t="s">
        <v>147</v>
      </c>
      <c r="C75" s="10" t="s">
        <v>30</v>
      </c>
      <c r="D75" s="20" t="s">
        <v>71</v>
      </c>
      <c r="E75" s="23" t="s">
        <v>52</v>
      </c>
      <c r="F75" s="9" t="s">
        <v>33</v>
      </c>
      <c r="G75" s="15">
        <v>5270121</v>
      </c>
      <c r="H75" s="16">
        <v>5270121</v>
      </c>
      <c r="I75" s="16">
        <v>5270121</v>
      </c>
      <c r="J75" s="7" t="s">
        <v>3</v>
      </c>
      <c r="K75" s="10" t="s">
        <v>30</v>
      </c>
      <c r="L75" s="20" t="s">
        <v>71</v>
      </c>
      <c r="M75" s="23" t="s">
        <v>52</v>
      </c>
      <c r="N75" s="9" t="s">
        <v>33</v>
      </c>
      <c r="O75" s="15">
        <v>5025965</v>
      </c>
      <c r="P75" s="16">
        <v>5025965</v>
      </c>
      <c r="Q75" s="16">
        <v>5025965</v>
      </c>
      <c r="R75" s="7" t="s">
        <v>2</v>
      </c>
      <c r="Y75" s="31"/>
      <c r="Z75" s="31"/>
      <c r="AA75" s="31"/>
    </row>
    <row r="76" spans="1:27" ht="75" x14ac:dyDescent="0.25">
      <c r="A76" s="74"/>
      <c r="B76" s="30" t="s">
        <v>147</v>
      </c>
      <c r="C76" s="10" t="s">
        <v>12</v>
      </c>
      <c r="D76" s="20" t="s">
        <v>71</v>
      </c>
      <c r="E76" s="23" t="s">
        <v>53</v>
      </c>
      <c r="F76" s="9">
        <v>300</v>
      </c>
      <c r="G76" s="15">
        <v>1212755</v>
      </c>
      <c r="H76" s="16">
        <v>1261130</v>
      </c>
      <c r="I76" s="16">
        <v>1261130</v>
      </c>
      <c r="J76" s="7" t="s">
        <v>3</v>
      </c>
      <c r="K76" s="10" t="s">
        <v>12</v>
      </c>
      <c r="L76" s="20" t="s">
        <v>71</v>
      </c>
      <c r="M76" s="23" t="s">
        <v>53</v>
      </c>
      <c r="N76" s="9">
        <v>300</v>
      </c>
      <c r="O76" s="15">
        <v>1347355</v>
      </c>
      <c r="P76" s="16">
        <v>1401250</v>
      </c>
      <c r="Q76" s="16">
        <v>1401250</v>
      </c>
      <c r="R76" s="7" t="s">
        <v>2</v>
      </c>
      <c r="Y76" s="31"/>
      <c r="Z76" s="31"/>
      <c r="AA76" s="31"/>
    </row>
    <row r="77" spans="1:27" s="44" customFormat="1" ht="75" x14ac:dyDescent="0.25">
      <c r="A77" s="74"/>
      <c r="B77" s="30" t="s">
        <v>147</v>
      </c>
      <c r="C77" s="2" t="s">
        <v>13</v>
      </c>
      <c r="D77" s="41" t="s">
        <v>71</v>
      </c>
      <c r="E77" s="42" t="s">
        <v>26</v>
      </c>
      <c r="F77" s="21" t="s">
        <v>14</v>
      </c>
      <c r="G77" s="43">
        <v>7303428</v>
      </c>
      <c r="H77" s="29">
        <v>7303428</v>
      </c>
      <c r="I77" s="29">
        <v>7303428</v>
      </c>
      <c r="J77" s="22" t="s">
        <v>67</v>
      </c>
      <c r="K77" s="2" t="s">
        <v>13</v>
      </c>
      <c r="L77" s="41" t="s">
        <v>71</v>
      </c>
      <c r="M77" s="42" t="s">
        <v>26</v>
      </c>
      <c r="N77" s="21" t="s">
        <v>14</v>
      </c>
      <c r="O77" s="43">
        <v>3651714</v>
      </c>
      <c r="P77" s="29">
        <v>3651714</v>
      </c>
      <c r="Q77" s="29">
        <v>3651714</v>
      </c>
      <c r="R77" s="22" t="s">
        <v>2</v>
      </c>
      <c r="V77" s="45"/>
      <c r="W77" s="45"/>
      <c r="X77" s="45"/>
      <c r="Y77" s="45"/>
      <c r="Z77" s="45"/>
      <c r="AA77" s="45"/>
    </row>
    <row r="78" spans="1:27" ht="75" x14ac:dyDescent="0.25">
      <c r="A78" s="74"/>
      <c r="B78" s="30" t="s">
        <v>147</v>
      </c>
      <c r="C78" s="10" t="s">
        <v>13</v>
      </c>
      <c r="D78" s="20" t="s">
        <v>71</v>
      </c>
      <c r="E78" s="23" t="s">
        <v>18</v>
      </c>
      <c r="F78" s="9" t="s">
        <v>14</v>
      </c>
      <c r="G78" s="15">
        <v>40168854</v>
      </c>
      <c r="H78" s="16">
        <v>40168854</v>
      </c>
      <c r="I78" s="16">
        <v>40168854</v>
      </c>
      <c r="J78" s="7" t="s">
        <v>3</v>
      </c>
      <c r="K78" s="10" t="s">
        <v>13</v>
      </c>
      <c r="L78" s="20" t="s">
        <v>71</v>
      </c>
      <c r="M78" s="23" t="s">
        <v>18</v>
      </c>
      <c r="N78" s="9" t="s">
        <v>14</v>
      </c>
      <c r="O78" s="15">
        <v>36517140</v>
      </c>
      <c r="P78" s="16">
        <v>36517140</v>
      </c>
      <c r="Q78" s="16">
        <v>36517140</v>
      </c>
      <c r="R78" s="7" t="s">
        <v>2</v>
      </c>
      <c r="Y78" s="31"/>
      <c r="Z78" s="31"/>
      <c r="AA78" s="31"/>
    </row>
    <row r="79" spans="1:27" ht="75" x14ac:dyDescent="0.25">
      <c r="A79" s="74"/>
      <c r="B79" s="30" t="s">
        <v>147</v>
      </c>
      <c r="C79" s="10" t="s">
        <v>12</v>
      </c>
      <c r="D79" s="20" t="s">
        <v>71</v>
      </c>
      <c r="E79" s="23" t="s">
        <v>61</v>
      </c>
      <c r="F79" s="9" t="s">
        <v>16</v>
      </c>
      <c r="G79" s="15">
        <v>4354700</v>
      </c>
      <c r="H79" s="16">
        <v>4354700</v>
      </c>
      <c r="I79" s="16">
        <v>4354700</v>
      </c>
      <c r="J79" s="7" t="s">
        <v>3</v>
      </c>
      <c r="K79" s="10" t="s">
        <v>12</v>
      </c>
      <c r="L79" s="20" t="s">
        <v>71</v>
      </c>
      <c r="M79" s="23" t="s">
        <v>61</v>
      </c>
      <c r="N79" s="9" t="s">
        <v>16</v>
      </c>
      <c r="O79" s="15">
        <v>3922000</v>
      </c>
      <c r="P79" s="16">
        <v>3922000</v>
      </c>
      <c r="Q79" s="16">
        <v>3922000</v>
      </c>
      <c r="R79" s="7" t="s">
        <v>2</v>
      </c>
      <c r="Y79" s="31"/>
      <c r="Z79" s="31"/>
      <c r="AA79" s="31"/>
    </row>
    <row r="80" spans="1:27" ht="105" x14ac:dyDescent="0.25">
      <c r="A80" s="74"/>
      <c r="B80" s="30" t="s">
        <v>147</v>
      </c>
      <c r="C80" s="10" t="s">
        <v>12</v>
      </c>
      <c r="D80" s="20" t="s">
        <v>71</v>
      </c>
      <c r="E80" s="23" t="s">
        <v>15</v>
      </c>
      <c r="F80" s="9" t="s">
        <v>16</v>
      </c>
      <c r="G80" s="15">
        <v>7803190</v>
      </c>
      <c r="H80" s="16">
        <v>7929780</v>
      </c>
      <c r="I80" s="16">
        <v>7943540</v>
      </c>
      <c r="J80" s="7" t="s">
        <v>62</v>
      </c>
      <c r="K80" s="10" t="s">
        <v>12</v>
      </c>
      <c r="L80" s="20" t="s">
        <v>71</v>
      </c>
      <c r="M80" s="23" t="s">
        <v>15</v>
      </c>
      <c r="N80" s="9" t="s">
        <v>16</v>
      </c>
      <c r="O80" s="15">
        <v>7046979</v>
      </c>
      <c r="P80" s="16">
        <v>7929780</v>
      </c>
      <c r="Q80" s="16">
        <v>7943540</v>
      </c>
      <c r="R80" s="7" t="s">
        <v>2</v>
      </c>
      <c r="Y80" s="31"/>
      <c r="Z80" s="31"/>
      <c r="AA80" s="31"/>
    </row>
    <row r="81" spans="1:27" ht="75" x14ac:dyDescent="0.25">
      <c r="A81" s="74"/>
      <c r="B81" s="30" t="s">
        <v>147</v>
      </c>
      <c r="C81" s="10" t="s">
        <v>30</v>
      </c>
      <c r="D81" s="20" t="s">
        <v>76</v>
      </c>
      <c r="E81" s="23" t="s">
        <v>145</v>
      </c>
      <c r="F81" s="9" t="s">
        <v>33</v>
      </c>
      <c r="G81" s="15">
        <v>127686185.79000001</v>
      </c>
      <c r="H81" s="16">
        <v>123288427.33</v>
      </c>
      <c r="I81" s="16">
        <v>124022617</v>
      </c>
      <c r="J81" s="7" t="s">
        <v>4</v>
      </c>
      <c r="K81" s="10" t="s">
        <v>30</v>
      </c>
      <c r="L81" s="20" t="s">
        <v>76</v>
      </c>
      <c r="M81" s="23" t="s">
        <v>145</v>
      </c>
      <c r="N81" s="9" t="s">
        <v>33</v>
      </c>
      <c r="O81" s="15">
        <v>128136185.78999999</v>
      </c>
      <c r="P81" s="16">
        <v>123763427.33</v>
      </c>
      <c r="Q81" s="16">
        <v>124133617</v>
      </c>
      <c r="R81" s="7" t="s">
        <v>2</v>
      </c>
      <c r="Y81" s="31"/>
      <c r="Z81" s="31"/>
      <c r="AA81" s="31"/>
    </row>
    <row r="82" spans="1:27" ht="75" x14ac:dyDescent="0.25">
      <c r="A82" s="74"/>
      <c r="B82" s="30" t="s">
        <v>147</v>
      </c>
      <c r="C82" s="10" t="s">
        <v>30</v>
      </c>
      <c r="D82" s="20" t="s">
        <v>76</v>
      </c>
      <c r="E82" s="23" t="s">
        <v>39</v>
      </c>
      <c r="F82" s="9">
        <v>600</v>
      </c>
      <c r="G82" s="15">
        <v>9864528</v>
      </c>
      <c r="H82" s="16">
        <v>10478500</v>
      </c>
      <c r="I82" s="16">
        <v>10220900</v>
      </c>
      <c r="J82" s="7" t="s">
        <v>63</v>
      </c>
      <c r="K82" s="10" t="s">
        <v>30</v>
      </c>
      <c r="L82" s="20" t="s">
        <v>76</v>
      </c>
      <c r="M82" s="23" t="s">
        <v>39</v>
      </c>
      <c r="N82" s="9">
        <v>600</v>
      </c>
      <c r="O82" s="15">
        <v>9246500</v>
      </c>
      <c r="P82" s="16">
        <v>9816200</v>
      </c>
      <c r="Q82" s="16">
        <v>10429400</v>
      </c>
      <c r="R82" s="7" t="s">
        <v>2</v>
      </c>
      <c r="Y82" s="31"/>
      <c r="Z82" s="31"/>
      <c r="AA82" s="31"/>
    </row>
    <row r="83" spans="1:27" ht="75" x14ac:dyDescent="0.25">
      <c r="A83" s="73"/>
      <c r="B83" s="30" t="s">
        <v>147</v>
      </c>
      <c r="C83" s="10" t="s">
        <v>30</v>
      </c>
      <c r="D83" s="20" t="s">
        <v>76</v>
      </c>
      <c r="E83" s="23" t="s">
        <v>40</v>
      </c>
      <c r="F83" s="9" t="s">
        <v>33</v>
      </c>
      <c r="G83" s="15">
        <v>1903772.33</v>
      </c>
      <c r="H83" s="16">
        <v>1903772.33</v>
      </c>
      <c r="I83" s="16">
        <v>1903772.33</v>
      </c>
      <c r="J83" s="7" t="s">
        <v>63</v>
      </c>
      <c r="K83" s="10" t="s">
        <v>30</v>
      </c>
      <c r="L83" s="20" t="s">
        <v>76</v>
      </c>
      <c r="M83" s="23" t="s">
        <v>40</v>
      </c>
      <c r="N83" s="9" t="s">
        <v>33</v>
      </c>
      <c r="O83" s="15">
        <v>96000</v>
      </c>
      <c r="P83" s="16">
        <v>1903772.33</v>
      </c>
      <c r="Q83" s="16">
        <v>1903772.33</v>
      </c>
      <c r="R83" s="7" t="s">
        <v>2</v>
      </c>
      <c r="Y83" s="31"/>
      <c r="Z83" s="31"/>
      <c r="AA83" s="31"/>
    </row>
    <row r="84" spans="1:27" ht="75" x14ac:dyDescent="0.25">
      <c r="A84" s="72">
        <v>4</v>
      </c>
      <c r="B84" s="22" t="s">
        <v>148</v>
      </c>
      <c r="C84" s="10" t="s">
        <v>30</v>
      </c>
      <c r="D84" s="52" t="s">
        <v>42</v>
      </c>
      <c r="E84" s="53"/>
      <c r="F84" s="9" t="s">
        <v>33</v>
      </c>
      <c r="G84" s="15">
        <v>523788707</v>
      </c>
      <c r="H84" s="16">
        <v>559257247</v>
      </c>
      <c r="I84" s="16">
        <v>559257247</v>
      </c>
      <c r="J84" s="7" t="s">
        <v>3</v>
      </c>
      <c r="K84" s="10" t="s">
        <v>30</v>
      </c>
      <c r="L84" s="52" t="s">
        <v>42</v>
      </c>
      <c r="M84" s="53"/>
      <c r="N84" s="9" t="s">
        <v>33</v>
      </c>
      <c r="O84" s="15">
        <v>460197559</v>
      </c>
      <c r="P84" s="16">
        <v>490906803</v>
      </c>
      <c r="Q84" s="16">
        <v>527855152</v>
      </c>
      <c r="R84" s="7" t="s">
        <v>2</v>
      </c>
      <c r="S84" s="31">
        <f>O84-G84</f>
        <v>-63591148</v>
      </c>
      <c r="T84" s="31">
        <f t="shared" ref="T84:U84" si="5">P84-H84</f>
        <v>-68350444</v>
      </c>
      <c r="U84" s="31">
        <f t="shared" si="5"/>
        <v>-31402095</v>
      </c>
      <c r="Y84" s="31"/>
      <c r="Z84" s="31"/>
      <c r="AA84" s="31"/>
    </row>
    <row r="85" spans="1:27" ht="75" x14ac:dyDescent="0.25">
      <c r="A85" s="74"/>
      <c r="B85" s="22" t="s">
        <v>148</v>
      </c>
      <c r="C85" s="10" t="s">
        <v>30</v>
      </c>
      <c r="D85" s="52" t="s">
        <v>43</v>
      </c>
      <c r="E85" s="53"/>
      <c r="F85" s="9" t="s">
        <v>33</v>
      </c>
      <c r="G85" s="15">
        <v>244055696</v>
      </c>
      <c r="H85" s="16">
        <v>244055635</v>
      </c>
      <c r="I85" s="16">
        <v>244055635</v>
      </c>
      <c r="J85" s="7" t="s">
        <v>3</v>
      </c>
      <c r="K85" s="10" t="s">
        <v>30</v>
      </c>
      <c r="L85" s="52" t="s">
        <v>43</v>
      </c>
      <c r="M85" s="53"/>
      <c r="N85" s="9" t="s">
        <v>33</v>
      </c>
      <c r="O85" s="15">
        <v>222092075</v>
      </c>
      <c r="P85" s="16">
        <v>222092075</v>
      </c>
      <c r="Q85" s="16">
        <v>222092075</v>
      </c>
      <c r="R85" s="7" t="s">
        <v>2</v>
      </c>
      <c r="S85" s="31">
        <f t="shared" ref="S85:S106" si="6">O85-G85</f>
        <v>-21963621</v>
      </c>
      <c r="T85" s="31">
        <f t="shared" ref="T85:T107" si="7">P85-H85</f>
        <v>-21963560</v>
      </c>
      <c r="U85" s="31">
        <f t="shared" ref="U85:U107" si="8">Q85-I85</f>
        <v>-21963560</v>
      </c>
      <c r="Y85" s="31"/>
      <c r="Z85" s="31"/>
      <c r="AA85" s="31"/>
    </row>
    <row r="86" spans="1:27" ht="75" x14ac:dyDescent="0.25">
      <c r="A86" s="74"/>
      <c r="B86" s="22" t="s">
        <v>148</v>
      </c>
      <c r="C86" s="10" t="s">
        <v>30</v>
      </c>
      <c r="D86" s="52" t="s">
        <v>44</v>
      </c>
      <c r="E86" s="53"/>
      <c r="F86" s="9">
        <v>300</v>
      </c>
      <c r="G86" s="15">
        <v>29633477.100000001</v>
      </c>
      <c r="H86" s="16">
        <v>30949834.57</v>
      </c>
      <c r="I86" s="16">
        <v>30949834.57</v>
      </c>
      <c r="J86" s="7" t="s">
        <v>3</v>
      </c>
      <c r="K86" s="10" t="s">
        <v>30</v>
      </c>
      <c r="L86" s="52" t="s">
        <v>44</v>
      </c>
      <c r="M86" s="53"/>
      <c r="N86" s="9">
        <v>300</v>
      </c>
      <c r="O86" s="15">
        <v>29235272.52</v>
      </c>
      <c r="P86" s="16">
        <v>30949834.57</v>
      </c>
      <c r="Q86" s="16">
        <v>30949834.57</v>
      </c>
      <c r="R86" s="7" t="s">
        <v>2</v>
      </c>
      <c r="S86" s="31">
        <f t="shared" si="6"/>
        <v>-398204.58000000194</v>
      </c>
      <c r="T86" s="31">
        <f t="shared" si="7"/>
        <v>0</v>
      </c>
      <c r="U86" s="31">
        <f t="shared" si="8"/>
        <v>0</v>
      </c>
      <c r="Y86" s="31"/>
      <c r="Z86" s="31"/>
      <c r="AA86" s="31"/>
    </row>
    <row r="87" spans="1:27" ht="75" x14ac:dyDescent="0.25">
      <c r="A87" s="74"/>
      <c r="B87" s="22" t="s">
        <v>148</v>
      </c>
      <c r="C87" s="10" t="s">
        <v>30</v>
      </c>
      <c r="D87" s="52" t="s">
        <v>45</v>
      </c>
      <c r="E87" s="53"/>
      <c r="F87" s="9" t="s">
        <v>33</v>
      </c>
      <c r="G87" s="15">
        <v>3581200</v>
      </c>
      <c r="H87" s="16">
        <v>3581200</v>
      </c>
      <c r="I87" s="16">
        <v>3581200</v>
      </c>
      <c r="J87" s="7" t="s">
        <v>3</v>
      </c>
      <c r="K87" s="10" t="s">
        <v>30</v>
      </c>
      <c r="L87" s="52" t="s">
        <v>45</v>
      </c>
      <c r="M87" s="53"/>
      <c r="N87" s="9" t="s">
        <v>33</v>
      </c>
      <c r="O87" s="15">
        <v>3298700</v>
      </c>
      <c r="P87" s="16">
        <v>3298700</v>
      </c>
      <c r="Q87" s="16">
        <v>3298700</v>
      </c>
      <c r="R87" s="7" t="s">
        <v>2</v>
      </c>
      <c r="S87" s="31">
        <f t="shared" si="6"/>
        <v>-282500</v>
      </c>
      <c r="T87" s="31">
        <f t="shared" si="7"/>
        <v>-282500</v>
      </c>
      <c r="U87" s="31">
        <f t="shared" si="8"/>
        <v>-282500</v>
      </c>
      <c r="Y87" s="31"/>
      <c r="Z87" s="31"/>
      <c r="AA87" s="31"/>
    </row>
    <row r="88" spans="1:27" ht="75" x14ac:dyDescent="0.25">
      <c r="A88" s="74"/>
      <c r="B88" s="22" t="s">
        <v>148</v>
      </c>
      <c r="C88" s="10" t="s">
        <v>30</v>
      </c>
      <c r="D88" s="52" t="s">
        <v>46</v>
      </c>
      <c r="E88" s="53"/>
      <c r="F88" s="9">
        <v>300</v>
      </c>
      <c r="G88" s="15">
        <v>3307700</v>
      </c>
      <c r="H88" s="16">
        <v>3307700</v>
      </c>
      <c r="I88" s="16">
        <v>3307700</v>
      </c>
      <c r="J88" s="7" t="s">
        <v>63</v>
      </c>
      <c r="K88" s="10" t="s">
        <v>30</v>
      </c>
      <c r="L88" s="52" t="s">
        <v>46</v>
      </c>
      <c r="M88" s="53"/>
      <c r="N88" s="9">
        <v>300</v>
      </c>
      <c r="O88" s="15">
        <v>3692900</v>
      </c>
      <c r="P88" s="16">
        <v>3692900</v>
      </c>
      <c r="Q88" s="16">
        <v>3692900</v>
      </c>
      <c r="R88" s="7" t="s">
        <v>2</v>
      </c>
      <c r="S88" s="31">
        <f t="shared" si="6"/>
        <v>385200</v>
      </c>
      <c r="T88" s="31">
        <f t="shared" si="7"/>
        <v>385200</v>
      </c>
      <c r="U88" s="31">
        <f t="shared" si="8"/>
        <v>385200</v>
      </c>
      <c r="Y88" s="31"/>
      <c r="Z88" s="31"/>
      <c r="AA88" s="31"/>
    </row>
    <row r="89" spans="1:27" ht="75" x14ac:dyDescent="0.25">
      <c r="A89" s="74"/>
      <c r="B89" s="22" t="s">
        <v>148</v>
      </c>
      <c r="C89" s="10" t="s">
        <v>30</v>
      </c>
      <c r="D89" s="52" t="s">
        <v>47</v>
      </c>
      <c r="E89" s="53"/>
      <c r="F89" s="9" t="s">
        <v>33</v>
      </c>
      <c r="G89" s="15">
        <v>554029092</v>
      </c>
      <c r="H89" s="16">
        <v>592554010</v>
      </c>
      <c r="I89" s="16">
        <v>664425253</v>
      </c>
      <c r="J89" s="7" t="s">
        <v>3</v>
      </c>
      <c r="K89" s="10" t="s">
        <v>30</v>
      </c>
      <c r="L89" s="52" t="s">
        <v>47</v>
      </c>
      <c r="M89" s="53"/>
      <c r="N89" s="9" t="s">
        <v>33</v>
      </c>
      <c r="O89" s="15">
        <v>617391325</v>
      </c>
      <c r="P89" s="16">
        <v>657869683</v>
      </c>
      <c r="Q89" s="16">
        <v>707164801</v>
      </c>
      <c r="R89" s="7" t="s">
        <v>2</v>
      </c>
      <c r="S89" s="31">
        <f t="shared" si="6"/>
        <v>63362233</v>
      </c>
      <c r="T89" s="31">
        <f t="shared" si="7"/>
        <v>65315673</v>
      </c>
      <c r="U89" s="31">
        <f t="shared" si="8"/>
        <v>42739548</v>
      </c>
      <c r="Y89" s="31"/>
      <c r="Z89" s="31"/>
      <c r="AA89" s="31"/>
    </row>
    <row r="90" spans="1:27" ht="75" x14ac:dyDescent="0.25">
      <c r="A90" s="74"/>
      <c r="B90" s="22" t="s">
        <v>148</v>
      </c>
      <c r="C90" s="10" t="s">
        <v>30</v>
      </c>
      <c r="D90" s="52" t="s">
        <v>48</v>
      </c>
      <c r="E90" s="53"/>
      <c r="F90" s="9" t="s">
        <v>33</v>
      </c>
      <c r="G90" s="15">
        <v>70735872</v>
      </c>
      <c r="H90" s="16">
        <v>70735872</v>
      </c>
      <c r="I90" s="16">
        <v>70735872</v>
      </c>
      <c r="J90" s="7" t="s">
        <v>3</v>
      </c>
      <c r="K90" s="10" t="s">
        <v>30</v>
      </c>
      <c r="L90" s="52" t="s">
        <v>48</v>
      </c>
      <c r="M90" s="53"/>
      <c r="N90" s="9" t="s">
        <v>33</v>
      </c>
      <c r="O90" s="15">
        <v>73624624</v>
      </c>
      <c r="P90" s="16">
        <v>73624624</v>
      </c>
      <c r="Q90" s="16">
        <v>73624624</v>
      </c>
      <c r="R90" s="7" t="s">
        <v>2</v>
      </c>
      <c r="S90" s="31">
        <f t="shared" si="6"/>
        <v>2888752</v>
      </c>
      <c r="T90" s="31">
        <f t="shared" si="7"/>
        <v>2888752</v>
      </c>
      <c r="U90" s="31">
        <f t="shared" si="8"/>
        <v>2888752</v>
      </c>
      <c r="Y90" s="31"/>
      <c r="Z90" s="31"/>
      <c r="AA90" s="31"/>
    </row>
    <row r="91" spans="1:27" ht="105" x14ac:dyDescent="0.25">
      <c r="A91" s="74"/>
      <c r="B91" s="22" t="s">
        <v>148</v>
      </c>
      <c r="C91" s="10" t="s">
        <v>30</v>
      </c>
      <c r="D91" s="52" t="s">
        <v>49</v>
      </c>
      <c r="E91" s="53"/>
      <c r="F91" s="9" t="s">
        <v>33</v>
      </c>
      <c r="G91" s="15">
        <v>79249399.210000008</v>
      </c>
      <c r="H91" s="16">
        <v>75766065.469999999</v>
      </c>
      <c r="I91" s="16">
        <v>75806065.469999999</v>
      </c>
      <c r="J91" s="7" t="s">
        <v>62</v>
      </c>
      <c r="K91" s="10" t="s">
        <v>30</v>
      </c>
      <c r="L91" s="52" t="s">
        <v>49</v>
      </c>
      <c r="M91" s="53"/>
      <c r="N91" s="9" t="s">
        <v>33</v>
      </c>
      <c r="O91" s="15">
        <v>76537233.290000007</v>
      </c>
      <c r="P91" s="16">
        <v>77566064.700000003</v>
      </c>
      <c r="Q91" s="16">
        <v>80675600.430000007</v>
      </c>
      <c r="R91" s="7" t="s">
        <v>2</v>
      </c>
      <c r="S91" s="31">
        <f t="shared" si="6"/>
        <v>-2712165.9200000018</v>
      </c>
      <c r="T91" s="31">
        <f t="shared" si="7"/>
        <v>1799999.2300000042</v>
      </c>
      <c r="U91" s="31">
        <f t="shared" si="8"/>
        <v>4869534.9600000083</v>
      </c>
      <c r="Y91" s="31"/>
      <c r="Z91" s="31"/>
      <c r="AA91" s="31"/>
    </row>
    <row r="92" spans="1:27" ht="75" x14ac:dyDescent="0.25">
      <c r="A92" s="74"/>
      <c r="B92" s="22" t="s">
        <v>148</v>
      </c>
      <c r="C92" s="10" t="s">
        <v>30</v>
      </c>
      <c r="D92" s="52" t="s">
        <v>50</v>
      </c>
      <c r="E92" s="53"/>
      <c r="F92" s="9" t="s">
        <v>33</v>
      </c>
      <c r="G92" s="15">
        <v>9975040.870000001</v>
      </c>
      <c r="H92" s="16">
        <v>10088999.1</v>
      </c>
      <c r="I92" s="16">
        <v>10190915.550000001</v>
      </c>
      <c r="J92" s="7" t="s">
        <v>63</v>
      </c>
      <c r="K92" s="10" t="s">
        <v>30</v>
      </c>
      <c r="L92" s="52" t="s">
        <v>50</v>
      </c>
      <c r="M92" s="53"/>
      <c r="N92" s="9" t="s">
        <v>33</v>
      </c>
      <c r="O92" s="15">
        <v>10066185.460000001</v>
      </c>
      <c r="P92" s="16">
        <v>10179906.33</v>
      </c>
      <c r="Q92" s="16">
        <v>10281348.07</v>
      </c>
      <c r="R92" s="7" t="s">
        <v>2</v>
      </c>
      <c r="S92" s="31">
        <f t="shared" si="6"/>
        <v>91144.589999999851</v>
      </c>
      <c r="T92" s="31">
        <f t="shared" si="7"/>
        <v>90907.230000000447</v>
      </c>
      <c r="U92" s="31">
        <f t="shared" si="8"/>
        <v>90432.519999999553</v>
      </c>
      <c r="Y92" s="31"/>
      <c r="Z92" s="31"/>
      <c r="AA92" s="31"/>
    </row>
    <row r="93" spans="1:27" ht="75" x14ac:dyDescent="0.25">
      <c r="A93" s="74"/>
      <c r="B93" s="22" t="s">
        <v>148</v>
      </c>
      <c r="C93" s="10" t="s">
        <v>30</v>
      </c>
      <c r="D93" s="52" t="s">
        <v>51</v>
      </c>
      <c r="E93" s="53"/>
      <c r="F93" s="9" t="s">
        <v>33</v>
      </c>
      <c r="G93" s="15">
        <v>5352589.9000000004</v>
      </c>
      <c r="H93" s="16">
        <v>5356589.9000000004</v>
      </c>
      <c r="I93" s="16">
        <v>5361589.9000000004</v>
      </c>
      <c r="J93" s="7" t="s">
        <v>63</v>
      </c>
      <c r="K93" s="10" t="s">
        <v>30</v>
      </c>
      <c r="L93" s="52" t="s">
        <v>51</v>
      </c>
      <c r="M93" s="53"/>
      <c r="N93" s="9" t="s">
        <v>33</v>
      </c>
      <c r="O93" s="15">
        <v>8089982.5999999996</v>
      </c>
      <c r="P93" s="16">
        <v>8093982.5999999996</v>
      </c>
      <c r="Q93" s="16">
        <v>8098982.5999999996</v>
      </c>
      <c r="R93" s="7" t="s">
        <v>2</v>
      </c>
      <c r="S93" s="31">
        <f t="shared" si="6"/>
        <v>2737392.6999999993</v>
      </c>
      <c r="T93" s="31">
        <f t="shared" si="7"/>
        <v>2737392.6999999993</v>
      </c>
      <c r="U93" s="31">
        <f t="shared" si="8"/>
        <v>2737392.6999999993</v>
      </c>
      <c r="Y93" s="31"/>
      <c r="Z93" s="31"/>
      <c r="AA93" s="31"/>
    </row>
    <row r="94" spans="1:27" ht="75" x14ac:dyDescent="0.25">
      <c r="A94" s="74"/>
      <c r="B94" s="22" t="s">
        <v>148</v>
      </c>
      <c r="C94" s="10" t="s">
        <v>30</v>
      </c>
      <c r="D94" s="52" t="s">
        <v>52</v>
      </c>
      <c r="E94" s="53"/>
      <c r="F94" s="9" t="s">
        <v>33</v>
      </c>
      <c r="G94" s="15">
        <v>5270121</v>
      </c>
      <c r="H94" s="16">
        <v>5270121</v>
      </c>
      <c r="I94" s="16">
        <v>5270121</v>
      </c>
      <c r="J94" s="7" t="s">
        <v>3</v>
      </c>
      <c r="K94" s="10" t="s">
        <v>30</v>
      </c>
      <c r="L94" s="52" t="s">
        <v>52</v>
      </c>
      <c r="M94" s="53"/>
      <c r="N94" s="9" t="s">
        <v>33</v>
      </c>
      <c r="O94" s="15">
        <v>5025965</v>
      </c>
      <c r="P94" s="16">
        <v>5025965</v>
      </c>
      <c r="Q94" s="16">
        <v>5025965</v>
      </c>
      <c r="R94" s="7" t="s">
        <v>2</v>
      </c>
      <c r="S94" s="31">
        <f t="shared" si="6"/>
        <v>-244156</v>
      </c>
      <c r="T94" s="31">
        <f t="shared" si="7"/>
        <v>-244156</v>
      </c>
      <c r="U94" s="31">
        <f t="shared" si="8"/>
        <v>-244156</v>
      </c>
      <c r="Y94" s="31"/>
      <c r="Z94" s="31"/>
      <c r="AA94" s="31"/>
    </row>
    <row r="95" spans="1:27" ht="75" x14ac:dyDescent="0.25">
      <c r="A95" s="74"/>
      <c r="B95" s="22" t="s">
        <v>148</v>
      </c>
      <c r="C95" s="10" t="s">
        <v>12</v>
      </c>
      <c r="D95" s="52" t="s">
        <v>53</v>
      </c>
      <c r="E95" s="53"/>
      <c r="F95" s="9">
        <v>300</v>
      </c>
      <c r="G95" s="15">
        <v>1212755</v>
      </c>
      <c r="H95" s="16">
        <v>1261130</v>
      </c>
      <c r="I95" s="16">
        <v>1261130</v>
      </c>
      <c r="J95" s="7" t="s">
        <v>3</v>
      </c>
      <c r="K95" s="10" t="s">
        <v>12</v>
      </c>
      <c r="L95" s="52" t="s">
        <v>53</v>
      </c>
      <c r="M95" s="53"/>
      <c r="N95" s="9">
        <v>300</v>
      </c>
      <c r="O95" s="15">
        <v>1347355</v>
      </c>
      <c r="P95" s="16">
        <v>1401250</v>
      </c>
      <c r="Q95" s="16">
        <v>1401250</v>
      </c>
      <c r="R95" s="7" t="s">
        <v>2</v>
      </c>
      <c r="S95" s="31">
        <f t="shared" si="6"/>
        <v>134600</v>
      </c>
      <c r="T95" s="31">
        <f t="shared" si="7"/>
        <v>140120</v>
      </c>
      <c r="U95" s="31">
        <f t="shared" si="8"/>
        <v>140120</v>
      </c>
      <c r="Y95" s="31"/>
      <c r="Z95" s="31"/>
      <c r="AA95" s="31"/>
    </row>
    <row r="96" spans="1:27" ht="75" x14ac:dyDescent="0.25">
      <c r="A96" s="74"/>
      <c r="B96" s="22" t="s">
        <v>148</v>
      </c>
      <c r="C96" s="10" t="s">
        <v>30</v>
      </c>
      <c r="D96" s="52" t="s">
        <v>54</v>
      </c>
      <c r="E96" s="53"/>
      <c r="F96" s="9" t="s">
        <v>33</v>
      </c>
      <c r="G96" s="15">
        <v>37057500</v>
      </c>
      <c r="H96" s="16">
        <v>37057500</v>
      </c>
      <c r="I96" s="16">
        <v>37057500</v>
      </c>
      <c r="J96" s="7" t="s">
        <v>3</v>
      </c>
      <c r="K96" s="10" t="s">
        <v>30</v>
      </c>
      <c r="L96" s="52" t="s">
        <v>54</v>
      </c>
      <c r="M96" s="53"/>
      <c r="N96" s="9" t="s">
        <v>33</v>
      </c>
      <c r="O96" s="15">
        <v>34127409</v>
      </c>
      <c r="P96" s="16">
        <v>34127409</v>
      </c>
      <c r="Q96" s="16">
        <v>34127409</v>
      </c>
      <c r="R96" s="7" t="s">
        <v>2</v>
      </c>
      <c r="S96" s="31">
        <f t="shared" si="6"/>
        <v>-2930091</v>
      </c>
      <c r="T96" s="31">
        <f t="shared" si="7"/>
        <v>-2930091</v>
      </c>
      <c r="U96" s="31">
        <f t="shared" si="8"/>
        <v>-2930091</v>
      </c>
      <c r="Y96" s="31"/>
      <c r="Z96" s="31"/>
      <c r="AA96" s="31"/>
    </row>
    <row r="97" spans="1:27" ht="75" x14ac:dyDescent="0.25">
      <c r="A97" s="74"/>
      <c r="B97" s="22" t="s">
        <v>148</v>
      </c>
      <c r="C97" s="10" t="s">
        <v>30</v>
      </c>
      <c r="D97" s="52" t="s">
        <v>140</v>
      </c>
      <c r="E97" s="53"/>
      <c r="F97" s="9" t="s">
        <v>33</v>
      </c>
      <c r="G97" s="15">
        <v>0</v>
      </c>
      <c r="H97" s="16">
        <v>0</v>
      </c>
      <c r="I97" s="16">
        <v>0</v>
      </c>
      <c r="J97" s="7" t="s">
        <v>67</v>
      </c>
      <c r="K97" s="10" t="s">
        <v>30</v>
      </c>
      <c r="L97" s="52" t="s">
        <v>140</v>
      </c>
      <c r="M97" s="53"/>
      <c r="N97" s="9" t="s">
        <v>33</v>
      </c>
      <c r="O97" s="15">
        <v>2261100.2799999998</v>
      </c>
      <c r="P97" s="16">
        <v>0</v>
      </c>
      <c r="Q97" s="16">
        <v>0</v>
      </c>
      <c r="R97" s="7" t="s">
        <v>2</v>
      </c>
      <c r="S97" s="31">
        <f t="shared" si="6"/>
        <v>2261100.2799999998</v>
      </c>
      <c r="T97" s="31">
        <f t="shared" si="7"/>
        <v>0</v>
      </c>
      <c r="U97" s="31">
        <f t="shared" si="8"/>
        <v>0</v>
      </c>
      <c r="Y97" s="31"/>
      <c r="Z97" s="31"/>
      <c r="AA97" s="31"/>
    </row>
    <row r="98" spans="1:27" ht="75" x14ac:dyDescent="0.25">
      <c r="A98" s="74"/>
      <c r="B98" s="22" t="s">
        <v>148</v>
      </c>
      <c r="C98" s="10" t="s">
        <v>30</v>
      </c>
      <c r="D98" s="52" t="s">
        <v>55</v>
      </c>
      <c r="E98" s="53"/>
      <c r="F98" s="9" t="s">
        <v>33</v>
      </c>
      <c r="G98" s="15">
        <v>1257732</v>
      </c>
      <c r="H98" s="16">
        <v>1257732</v>
      </c>
      <c r="I98" s="16">
        <v>1257732</v>
      </c>
      <c r="J98" s="7" t="s">
        <v>68</v>
      </c>
      <c r="K98" s="10" t="s">
        <v>30</v>
      </c>
      <c r="L98" s="52" t="s">
        <v>55</v>
      </c>
      <c r="M98" s="53"/>
      <c r="N98" s="9" t="s">
        <v>33</v>
      </c>
      <c r="O98" s="15">
        <v>1527246</v>
      </c>
      <c r="P98" s="16">
        <v>1527246</v>
      </c>
      <c r="Q98" s="16">
        <v>1527246</v>
      </c>
      <c r="R98" s="7" t="s">
        <v>2</v>
      </c>
      <c r="S98" s="31">
        <f t="shared" si="6"/>
        <v>269514</v>
      </c>
      <c r="T98" s="31">
        <f t="shared" si="7"/>
        <v>269514</v>
      </c>
      <c r="U98" s="31">
        <f t="shared" si="8"/>
        <v>269514</v>
      </c>
      <c r="Y98" s="31"/>
      <c r="Z98" s="31"/>
      <c r="AA98" s="31"/>
    </row>
    <row r="99" spans="1:27" ht="75" x14ac:dyDescent="0.25">
      <c r="A99" s="74"/>
      <c r="B99" s="22" t="s">
        <v>148</v>
      </c>
      <c r="C99" s="10" t="s">
        <v>30</v>
      </c>
      <c r="D99" s="52" t="s">
        <v>56</v>
      </c>
      <c r="E99" s="53"/>
      <c r="F99" s="9">
        <v>600</v>
      </c>
      <c r="G99" s="15">
        <v>4076379.4099999997</v>
      </c>
      <c r="H99" s="16">
        <v>4150116.41</v>
      </c>
      <c r="I99" s="16">
        <v>4150116.41</v>
      </c>
      <c r="J99" s="7" t="s">
        <v>67</v>
      </c>
      <c r="K99" s="10" t="s">
        <v>30</v>
      </c>
      <c r="L99" s="52" t="s">
        <v>56</v>
      </c>
      <c r="M99" s="53"/>
      <c r="N99" s="9">
        <v>600</v>
      </c>
      <c r="O99" s="15">
        <v>4650981.03</v>
      </c>
      <c r="P99" s="16">
        <v>4760330.6800000006</v>
      </c>
      <c r="Q99" s="16">
        <v>4819334.17</v>
      </c>
      <c r="R99" s="7" t="s">
        <v>2</v>
      </c>
      <c r="S99" s="31">
        <f t="shared" si="6"/>
        <v>574601.62000000058</v>
      </c>
      <c r="T99" s="31">
        <f t="shared" si="7"/>
        <v>610214.27000000048</v>
      </c>
      <c r="U99" s="31">
        <f t="shared" si="8"/>
        <v>669217.75999999978</v>
      </c>
      <c r="Y99" s="31"/>
      <c r="Z99" s="31"/>
      <c r="AA99" s="31"/>
    </row>
    <row r="100" spans="1:27" ht="75" x14ac:dyDescent="0.25">
      <c r="A100" s="74"/>
      <c r="B100" s="22" t="s">
        <v>148</v>
      </c>
      <c r="C100" s="10" t="s">
        <v>30</v>
      </c>
      <c r="D100" s="52" t="s">
        <v>57</v>
      </c>
      <c r="E100" s="53"/>
      <c r="F100" s="9" t="s">
        <v>33</v>
      </c>
      <c r="G100" s="15">
        <v>50039766</v>
      </c>
      <c r="H100" s="16">
        <v>50039766</v>
      </c>
      <c r="I100" s="16">
        <v>50039766</v>
      </c>
      <c r="J100" s="7" t="s">
        <v>68</v>
      </c>
      <c r="K100" s="10" t="s">
        <v>30</v>
      </c>
      <c r="L100" s="52" t="s">
        <v>57</v>
      </c>
      <c r="M100" s="53"/>
      <c r="N100" s="9" t="s">
        <v>33</v>
      </c>
      <c r="O100" s="15">
        <v>49321062</v>
      </c>
      <c r="P100" s="16">
        <v>49321062</v>
      </c>
      <c r="Q100" s="16">
        <v>49321062</v>
      </c>
      <c r="R100" s="7" t="s">
        <v>2</v>
      </c>
      <c r="S100" s="31">
        <f t="shared" si="6"/>
        <v>-718704</v>
      </c>
      <c r="T100" s="31">
        <f t="shared" si="7"/>
        <v>-718704</v>
      </c>
      <c r="U100" s="31">
        <f t="shared" si="8"/>
        <v>-718704</v>
      </c>
      <c r="Y100" s="31"/>
      <c r="Z100" s="31"/>
      <c r="AA100" s="31"/>
    </row>
    <row r="101" spans="1:27" ht="75" x14ac:dyDescent="0.25">
      <c r="A101" s="74"/>
      <c r="B101" s="22" t="s">
        <v>148</v>
      </c>
      <c r="C101" s="10" t="s">
        <v>30</v>
      </c>
      <c r="D101" s="52" t="s">
        <v>58</v>
      </c>
      <c r="E101" s="53"/>
      <c r="F101" s="9" t="s">
        <v>33</v>
      </c>
      <c r="G101" s="15">
        <v>27444779.07</v>
      </c>
      <c r="H101" s="16">
        <v>29152404.079999998</v>
      </c>
      <c r="I101" s="16">
        <v>29022213.920000002</v>
      </c>
      <c r="J101" s="7" t="s">
        <v>63</v>
      </c>
      <c r="K101" s="10" t="s">
        <v>30</v>
      </c>
      <c r="L101" s="52" t="s">
        <v>58</v>
      </c>
      <c r="M101" s="53"/>
      <c r="N101" s="9" t="s">
        <v>33</v>
      </c>
      <c r="O101" s="15">
        <v>24750157.91</v>
      </c>
      <c r="P101" s="16">
        <v>26277220.75</v>
      </c>
      <c r="Q101" s="16">
        <v>27924025.600000001</v>
      </c>
      <c r="R101" s="7" t="s">
        <v>2</v>
      </c>
      <c r="S101" s="31">
        <f t="shared" si="6"/>
        <v>-2694621.16</v>
      </c>
      <c r="T101" s="31">
        <f t="shared" si="7"/>
        <v>-2875183.3299999982</v>
      </c>
      <c r="U101" s="31">
        <f t="shared" si="8"/>
        <v>-1098188.3200000003</v>
      </c>
      <c r="Y101" s="31"/>
      <c r="Z101" s="31"/>
      <c r="AA101" s="31"/>
    </row>
    <row r="102" spans="1:27" ht="75" x14ac:dyDescent="0.25">
      <c r="A102" s="74"/>
      <c r="B102" s="22" t="s">
        <v>148</v>
      </c>
      <c r="C102" s="10" t="s">
        <v>30</v>
      </c>
      <c r="D102" s="52" t="s">
        <v>59</v>
      </c>
      <c r="E102" s="53"/>
      <c r="F102" s="9" t="s">
        <v>33</v>
      </c>
      <c r="G102" s="15">
        <v>2968614.63</v>
      </c>
      <c r="H102" s="16">
        <v>3154098.52</v>
      </c>
      <c r="I102" s="16">
        <v>3139667.58</v>
      </c>
      <c r="J102" s="7" t="s">
        <v>63</v>
      </c>
      <c r="K102" s="10" t="s">
        <v>30</v>
      </c>
      <c r="L102" s="52" t="s">
        <v>59</v>
      </c>
      <c r="M102" s="53"/>
      <c r="N102" s="9" t="s">
        <v>33</v>
      </c>
      <c r="O102" s="15">
        <v>2677688.19</v>
      </c>
      <c r="P102" s="16">
        <v>2842617.95</v>
      </c>
      <c r="Q102" s="16">
        <v>3020848.7</v>
      </c>
      <c r="R102" s="7" t="s">
        <v>2</v>
      </c>
      <c r="S102" s="31">
        <f t="shared" si="6"/>
        <v>-290926.43999999994</v>
      </c>
      <c r="T102" s="31">
        <f t="shared" si="7"/>
        <v>-311480.56999999983</v>
      </c>
      <c r="U102" s="31">
        <f t="shared" si="8"/>
        <v>-118818.87999999989</v>
      </c>
      <c r="Y102" s="31"/>
      <c r="Z102" s="31"/>
      <c r="AA102" s="31"/>
    </row>
    <row r="103" spans="1:27" s="44" customFormat="1" ht="75" x14ac:dyDescent="0.25">
      <c r="A103" s="74"/>
      <c r="B103" s="22" t="s">
        <v>148</v>
      </c>
      <c r="C103" s="2" t="s">
        <v>13</v>
      </c>
      <c r="D103" s="54" t="s">
        <v>26</v>
      </c>
      <c r="E103" s="55"/>
      <c r="F103" s="21" t="s">
        <v>14</v>
      </c>
      <c r="G103" s="43">
        <v>7303428</v>
      </c>
      <c r="H103" s="29">
        <v>7303428</v>
      </c>
      <c r="I103" s="29">
        <v>7303428</v>
      </c>
      <c r="J103" s="22" t="s">
        <v>67</v>
      </c>
      <c r="K103" s="2" t="s">
        <v>13</v>
      </c>
      <c r="L103" s="54" t="s">
        <v>26</v>
      </c>
      <c r="M103" s="55"/>
      <c r="N103" s="21" t="s">
        <v>14</v>
      </c>
      <c r="O103" s="43">
        <v>3651714</v>
      </c>
      <c r="P103" s="29">
        <v>3651714</v>
      </c>
      <c r="Q103" s="29">
        <v>3651714</v>
      </c>
      <c r="R103" s="22" t="s">
        <v>2</v>
      </c>
      <c r="S103" s="31">
        <f t="shared" si="6"/>
        <v>-3651714</v>
      </c>
      <c r="T103" s="31">
        <f t="shared" si="7"/>
        <v>-3651714</v>
      </c>
      <c r="U103" s="31">
        <f t="shared" si="8"/>
        <v>-3651714</v>
      </c>
      <c r="V103" s="45"/>
      <c r="W103" s="45"/>
      <c r="X103" s="45"/>
      <c r="Y103" s="45"/>
      <c r="Z103" s="45"/>
      <c r="AA103" s="45"/>
    </row>
    <row r="104" spans="1:27" ht="75" x14ac:dyDescent="0.25">
      <c r="A104" s="74"/>
      <c r="B104" s="22" t="s">
        <v>148</v>
      </c>
      <c r="C104" s="10" t="s">
        <v>13</v>
      </c>
      <c r="D104" s="52" t="s">
        <v>18</v>
      </c>
      <c r="E104" s="53"/>
      <c r="F104" s="9" t="s">
        <v>14</v>
      </c>
      <c r="G104" s="15">
        <v>40168854</v>
      </c>
      <c r="H104" s="16">
        <v>40168854</v>
      </c>
      <c r="I104" s="16">
        <v>40168854</v>
      </c>
      <c r="J104" s="7" t="s">
        <v>3</v>
      </c>
      <c r="K104" s="10" t="s">
        <v>13</v>
      </c>
      <c r="L104" s="52" t="s">
        <v>18</v>
      </c>
      <c r="M104" s="53"/>
      <c r="N104" s="9" t="s">
        <v>14</v>
      </c>
      <c r="O104" s="15">
        <v>36517140</v>
      </c>
      <c r="P104" s="16">
        <v>36517140</v>
      </c>
      <c r="Q104" s="16">
        <v>36517140</v>
      </c>
      <c r="R104" s="7" t="s">
        <v>2</v>
      </c>
      <c r="S104" s="31">
        <f t="shared" si="6"/>
        <v>-3651714</v>
      </c>
      <c r="T104" s="31">
        <f t="shared" si="7"/>
        <v>-3651714</v>
      </c>
      <c r="U104" s="31">
        <f t="shared" si="8"/>
        <v>-3651714</v>
      </c>
      <c r="Y104" s="31"/>
      <c r="Z104" s="31"/>
      <c r="AA104" s="31"/>
    </row>
    <row r="105" spans="1:27" ht="75" x14ac:dyDescent="0.25">
      <c r="A105" s="74"/>
      <c r="B105" s="22" t="s">
        <v>148</v>
      </c>
      <c r="C105" s="10" t="s">
        <v>12</v>
      </c>
      <c r="D105" s="52" t="s">
        <v>60</v>
      </c>
      <c r="E105" s="53"/>
      <c r="F105" s="9">
        <v>300</v>
      </c>
      <c r="G105" s="15">
        <v>19900900</v>
      </c>
      <c r="H105" s="16">
        <v>19900900</v>
      </c>
      <c r="I105" s="16">
        <v>19900900</v>
      </c>
      <c r="J105" s="7" t="s">
        <v>3</v>
      </c>
      <c r="K105" s="10" t="s">
        <v>12</v>
      </c>
      <c r="L105" s="52" t="s">
        <v>60</v>
      </c>
      <c r="M105" s="53"/>
      <c r="N105" s="9">
        <v>300</v>
      </c>
      <c r="O105" s="15">
        <v>20924200</v>
      </c>
      <c r="P105" s="16">
        <v>20924200</v>
      </c>
      <c r="Q105" s="16">
        <v>20924200</v>
      </c>
      <c r="R105" s="7" t="s">
        <v>2</v>
      </c>
      <c r="S105" s="31">
        <f t="shared" si="6"/>
        <v>1023300</v>
      </c>
      <c r="T105" s="31">
        <f t="shared" si="7"/>
        <v>1023300</v>
      </c>
      <c r="U105" s="31">
        <f t="shared" si="8"/>
        <v>1023300</v>
      </c>
      <c r="Y105" s="31"/>
      <c r="Z105" s="31"/>
      <c r="AA105" s="31"/>
    </row>
    <row r="106" spans="1:27" ht="75" x14ac:dyDescent="0.25">
      <c r="A106" s="74"/>
      <c r="B106" s="22" t="s">
        <v>148</v>
      </c>
      <c r="C106" s="10" t="s">
        <v>12</v>
      </c>
      <c r="D106" s="52" t="s">
        <v>61</v>
      </c>
      <c r="E106" s="53"/>
      <c r="F106" s="9" t="s">
        <v>16</v>
      </c>
      <c r="G106" s="15">
        <v>4354700</v>
      </c>
      <c r="H106" s="16">
        <v>4354700</v>
      </c>
      <c r="I106" s="16">
        <v>4354700</v>
      </c>
      <c r="J106" s="7" t="s">
        <v>3</v>
      </c>
      <c r="K106" s="10" t="s">
        <v>12</v>
      </c>
      <c r="L106" s="52" t="s">
        <v>61</v>
      </c>
      <c r="M106" s="53"/>
      <c r="N106" s="9" t="s">
        <v>16</v>
      </c>
      <c r="O106" s="15">
        <v>3922000</v>
      </c>
      <c r="P106" s="16">
        <v>3922000</v>
      </c>
      <c r="Q106" s="16">
        <v>3922000</v>
      </c>
      <c r="R106" s="7" t="s">
        <v>2</v>
      </c>
      <c r="S106" s="31">
        <f t="shared" si="6"/>
        <v>-432700</v>
      </c>
      <c r="T106" s="31">
        <f t="shared" si="7"/>
        <v>-432700</v>
      </c>
      <c r="U106" s="31">
        <f t="shared" si="8"/>
        <v>-432700</v>
      </c>
      <c r="Y106" s="31"/>
      <c r="Z106" s="31"/>
      <c r="AA106" s="31"/>
    </row>
    <row r="107" spans="1:27" ht="75" x14ac:dyDescent="0.25">
      <c r="A107" s="74"/>
      <c r="B107" s="22" t="s">
        <v>148</v>
      </c>
      <c r="C107" s="10" t="s">
        <v>30</v>
      </c>
      <c r="D107" s="52" t="s">
        <v>141</v>
      </c>
      <c r="E107" s="53"/>
      <c r="F107" s="9" t="s">
        <v>33</v>
      </c>
      <c r="G107" s="15">
        <v>56513483.030000001</v>
      </c>
      <c r="H107" s="16">
        <v>58306648.950000003</v>
      </c>
      <c r="I107" s="16">
        <v>60491009.060000002</v>
      </c>
      <c r="J107" s="7" t="s">
        <v>4</v>
      </c>
      <c r="K107" s="10" t="s">
        <v>30</v>
      </c>
      <c r="L107" s="52" t="s">
        <v>141</v>
      </c>
      <c r="M107" s="53"/>
      <c r="N107" s="9" t="s">
        <v>33</v>
      </c>
      <c r="O107" s="15">
        <v>56392483.030000001</v>
      </c>
      <c r="P107" s="16">
        <v>58178648.950000003</v>
      </c>
      <c r="Q107" s="16">
        <v>60463009.059999995</v>
      </c>
      <c r="R107" s="7" t="s">
        <v>2</v>
      </c>
      <c r="S107" s="31">
        <f>O107-G107</f>
        <v>-121000</v>
      </c>
      <c r="T107" s="31">
        <f t="shared" si="7"/>
        <v>-128000</v>
      </c>
      <c r="U107" s="31">
        <f t="shared" si="8"/>
        <v>-28000.000000007451</v>
      </c>
      <c r="Y107" s="31"/>
      <c r="Z107" s="31"/>
      <c r="AA107" s="31"/>
    </row>
    <row r="108" spans="1:27" ht="75" x14ac:dyDescent="0.25">
      <c r="A108" s="74"/>
      <c r="B108" s="22" t="s">
        <v>148</v>
      </c>
      <c r="C108" s="10" t="s">
        <v>30</v>
      </c>
      <c r="D108" s="52" t="s">
        <v>32</v>
      </c>
      <c r="E108" s="53"/>
      <c r="F108" s="9" t="s">
        <v>33</v>
      </c>
      <c r="G108" s="15">
        <v>7763500</v>
      </c>
      <c r="H108" s="16">
        <v>8245300</v>
      </c>
      <c r="I108" s="16">
        <v>8867200</v>
      </c>
      <c r="J108" s="7" t="s">
        <v>63</v>
      </c>
      <c r="K108" s="10" t="s">
        <v>30</v>
      </c>
      <c r="L108" s="52" t="s">
        <v>32</v>
      </c>
      <c r="M108" s="53"/>
      <c r="N108" s="9" t="s">
        <v>33</v>
      </c>
      <c r="O108" s="15">
        <v>7884700</v>
      </c>
      <c r="P108" s="16">
        <v>8370900</v>
      </c>
      <c r="Q108" s="16">
        <v>8897300</v>
      </c>
      <c r="R108" s="7" t="s">
        <v>2</v>
      </c>
      <c r="S108" s="31">
        <f t="shared" ref="S108:S114" si="9">O108-G108</f>
        <v>121200</v>
      </c>
      <c r="T108" s="31">
        <f t="shared" ref="T108:T116" si="10">P108-H108</f>
        <v>125600</v>
      </c>
      <c r="U108" s="31">
        <f t="shared" ref="U108:U116" si="11">Q108-I108</f>
        <v>30100</v>
      </c>
      <c r="Y108" s="31"/>
      <c r="Z108" s="31"/>
      <c r="AA108" s="31"/>
    </row>
    <row r="109" spans="1:27" ht="75" x14ac:dyDescent="0.25">
      <c r="A109" s="74"/>
      <c r="B109" s="22" t="s">
        <v>148</v>
      </c>
      <c r="C109" s="10" t="s">
        <v>30</v>
      </c>
      <c r="D109" s="52" t="s">
        <v>139</v>
      </c>
      <c r="E109" s="53"/>
      <c r="F109" s="9" t="s">
        <v>33</v>
      </c>
      <c r="G109" s="15">
        <v>0</v>
      </c>
      <c r="H109" s="16">
        <v>0</v>
      </c>
      <c r="I109" s="16">
        <v>0</v>
      </c>
      <c r="J109" s="7" t="s">
        <v>63</v>
      </c>
      <c r="K109" s="10" t="s">
        <v>30</v>
      </c>
      <c r="L109" s="52" t="s">
        <v>156</v>
      </c>
      <c r="M109" s="53"/>
      <c r="N109" s="9" t="s">
        <v>33</v>
      </c>
      <c r="O109" s="15">
        <v>2523191.2800000003</v>
      </c>
      <c r="P109" s="16">
        <v>0</v>
      </c>
      <c r="Q109" s="16">
        <v>0</v>
      </c>
      <c r="R109" s="7" t="s">
        <v>2</v>
      </c>
      <c r="S109" s="31">
        <f t="shared" si="9"/>
        <v>2523191.2800000003</v>
      </c>
      <c r="T109" s="31">
        <f t="shared" si="10"/>
        <v>0</v>
      </c>
      <c r="U109" s="31">
        <f t="shared" si="11"/>
        <v>0</v>
      </c>
      <c r="Y109" s="31"/>
      <c r="Z109" s="31"/>
      <c r="AA109" s="31"/>
    </row>
    <row r="110" spans="1:27" ht="75" x14ac:dyDescent="0.25">
      <c r="A110" s="74"/>
      <c r="B110" s="22" t="s">
        <v>148</v>
      </c>
      <c r="C110" s="10" t="s">
        <v>30</v>
      </c>
      <c r="D110" s="52" t="s">
        <v>142</v>
      </c>
      <c r="E110" s="53"/>
      <c r="F110" s="9" t="s">
        <v>33</v>
      </c>
      <c r="G110" s="15">
        <v>19980725.469999999</v>
      </c>
      <c r="H110" s="16">
        <v>18327707.210000001</v>
      </c>
      <c r="I110" s="16">
        <v>19406955.300000001</v>
      </c>
      <c r="J110" s="7" t="s">
        <v>4</v>
      </c>
      <c r="K110" s="10" t="s">
        <v>30</v>
      </c>
      <c r="L110" s="52" t="s">
        <v>142</v>
      </c>
      <c r="M110" s="53"/>
      <c r="N110" s="9" t="s">
        <v>33</v>
      </c>
      <c r="O110" s="15">
        <v>19918725.469999999</v>
      </c>
      <c r="P110" s="16">
        <v>18263707.210000001</v>
      </c>
      <c r="Q110" s="16">
        <v>19391955.300000001</v>
      </c>
      <c r="R110" s="7" t="s">
        <v>2</v>
      </c>
      <c r="S110" s="31">
        <f t="shared" si="9"/>
        <v>-62000</v>
      </c>
      <c r="T110" s="31">
        <f t="shared" si="10"/>
        <v>-64000</v>
      </c>
      <c r="U110" s="31">
        <f t="shared" si="11"/>
        <v>-15000</v>
      </c>
      <c r="Y110" s="31"/>
      <c r="Z110" s="31"/>
      <c r="AA110" s="31"/>
    </row>
    <row r="111" spans="1:27" ht="75" x14ac:dyDescent="0.25">
      <c r="A111" s="74"/>
      <c r="B111" s="22" t="s">
        <v>148</v>
      </c>
      <c r="C111" s="10" t="s">
        <v>30</v>
      </c>
      <c r="D111" s="52" t="s">
        <v>34</v>
      </c>
      <c r="E111" s="53"/>
      <c r="F111" s="9" t="s">
        <v>33</v>
      </c>
      <c r="G111" s="15">
        <v>3887700.79</v>
      </c>
      <c r="H111" s="16">
        <v>4128478.57</v>
      </c>
      <c r="I111" s="16">
        <v>4440541.2699999996</v>
      </c>
      <c r="J111" s="7" t="s">
        <v>63</v>
      </c>
      <c r="K111" s="10" t="s">
        <v>30</v>
      </c>
      <c r="L111" s="52" t="s">
        <v>34</v>
      </c>
      <c r="M111" s="53"/>
      <c r="N111" s="9" t="s">
        <v>33</v>
      </c>
      <c r="O111" s="15">
        <v>3947555.56</v>
      </c>
      <c r="P111" s="16">
        <v>4190974.6</v>
      </c>
      <c r="Q111" s="16">
        <v>4454522.22</v>
      </c>
      <c r="R111" s="7" t="s">
        <v>2</v>
      </c>
      <c r="S111" s="31">
        <f t="shared" si="9"/>
        <v>59854.770000000019</v>
      </c>
      <c r="T111" s="31">
        <f t="shared" si="10"/>
        <v>62496.030000000261</v>
      </c>
      <c r="U111" s="31">
        <f t="shared" si="11"/>
        <v>13980.950000000186</v>
      </c>
      <c r="Y111" s="31"/>
      <c r="Z111" s="31"/>
      <c r="AA111" s="31"/>
    </row>
    <row r="112" spans="1:27" ht="75" x14ac:dyDescent="0.25">
      <c r="A112" s="74"/>
      <c r="B112" s="22" t="s">
        <v>148</v>
      </c>
      <c r="C112" s="10" t="s">
        <v>30</v>
      </c>
      <c r="D112" s="52" t="s">
        <v>144</v>
      </c>
      <c r="E112" s="53"/>
      <c r="F112" s="9" t="s">
        <v>33</v>
      </c>
      <c r="G112" s="15">
        <v>32085012.920000002</v>
      </c>
      <c r="H112" s="16">
        <v>33914098.350000001</v>
      </c>
      <c r="I112" s="16">
        <v>35758216.909999996</v>
      </c>
      <c r="J112" s="7" t="s">
        <v>4</v>
      </c>
      <c r="K112" s="10" t="s">
        <v>30</v>
      </c>
      <c r="L112" s="52" t="s">
        <v>144</v>
      </c>
      <c r="M112" s="53"/>
      <c r="N112" s="9" t="s">
        <v>33</v>
      </c>
      <c r="O112" s="15">
        <v>31982012.920000002</v>
      </c>
      <c r="P112" s="16">
        <v>33809098.350000001</v>
      </c>
      <c r="Q112" s="16">
        <v>35735216.909999996</v>
      </c>
      <c r="R112" s="7" t="s">
        <v>2</v>
      </c>
      <c r="S112" s="31">
        <f t="shared" si="9"/>
        <v>-103000</v>
      </c>
      <c r="T112" s="31">
        <f t="shared" si="10"/>
        <v>-105000</v>
      </c>
      <c r="U112" s="31">
        <f t="shared" si="11"/>
        <v>-23000</v>
      </c>
      <c r="Y112" s="31"/>
      <c r="Z112" s="31"/>
      <c r="AA112" s="31"/>
    </row>
    <row r="113" spans="1:27" ht="75" x14ac:dyDescent="0.25">
      <c r="A113" s="74"/>
      <c r="B113" s="22" t="s">
        <v>148</v>
      </c>
      <c r="C113" s="10" t="s">
        <v>30</v>
      </c>
      <c r="D113" s="52" t="s">
        <v>35</v>
      </c>
      <c r="E113" s="53"/>
      <c r="F113" s="9" t="s">
        <v>33</v>
      </c>
      <c r="G113" s="15">
        <v>6532199.21</v>
      </c>
      <c r="H113" s="16">
        <v>6939421.4299999997</v>
      </c>
      <c r="I113" s="16">
        <v>7463058.7300000004</v>
      </c>
      <c r="J113" s="7" t="s">
        <v>63</v>
      </c>
      <c r="K113" s="10" t="s">
        <v>30</v>
      </c>
      <c r="L113" s="52" t="s">
        <v>35</v>
      </c>
      <c r="M113" s="53"/>
      <c r="N113" s="9" t="s">
        <v>33</v>
      </c>
      <c r="O113" s="15">
        <v>6634444.4400000004</v>
      </c>
      <c r="P113" s="16">
        <v>7044425.4000000004</v>
      </c>
      <c r="Q113" s="16">
        <v>7485877.7800000003</v>
      </c>
      <c r="R113" s="7" t="s">
        <v>2</v>
      </c>
      <c r="S113" s="31">
        <f t="shared" si="9"/>
        <v>102245.23000000045</v>
      </c>
      <c r="T113" s="31">
        <f t="shared" si="10"/>
        <v>105003.97000000067</v>
      </c>
      <c r="U113" s="31">
        <f t="shared" si="11"/>
        <v>22819.049999999814</v>
      </c>
      <c r="Y113" s="31"/>
      <c r="Z113" s="31"/>
      <c r="AA113" s="31"/>
    </row>
    <row r="114" spans="1:27" ht="75" x14ac:dyDescent="0.25">
      <c r="A114" s="74"/>
      <c r="B114" s="22" t="s">
        <v>148</v>
      </c>
      <c r="C114" s="10" t="s">
        <v>30</v>
      </c>
      <c r="D114" s="52" t="s">
        <v>36</v>
      </c>
      <c r="E114" s="53"/>
      <c r="F114" s="9" t="s">
        <v>33</v>
      </c>
      <c r="G114" s="15">
        <v>662245.26</v>
      </c>
      <c r="H114" s="16">
        <v>676425.33</v>
      </c>
      <c r="I114" s="16">
        <v>687069.33</v>
      </c>
      <c r="J114" s="7" t="s">
        <v>67</v>
      </c>
      <c r="K114" s="10" t="s">
        <v>30</v>
      </c>
      <c r="L114" s="52" t="s">
        <v>36</v>
      </c>
      <c r="M114" s="53"/>
      <c r="N114" s="9" t="s">
        <v>33</v>
      </c>
      <c r="O114" s="15">
        <v>657848.51</v>
      </c>
      <c r="P114" s="16">
        <v>671447.61</v>
      </c>
      <c r="Q114" s="16">
        <v>683683.9</v>
      </c>
      <c r="R114" s="7" t="s">
        <v>2</v>
      </c>
      <c r="S114" s="31">
        <f t="shared" si="9"/>
        <v>-4396.75</v>
      </c>
      <c r="T114" s="31">
        <f t="shared" si="10"/>
        <v>-4977.7199999999721</v>
      </c>
      <c r="U114" s="31">
        <f t="shared" si="11"/>
        <v>-3385.4299999999348</v>
      </c>
      <c r="Y114" s="31"/>
      <c r="Z114" s="31"/>
      <c r="AA114" s="31"/>
    </row>
    <row r="115" spans="1:27" ht="105" x14ac:dyDescent="0.25">
      <c r="A115" s="74"/>
      <c r="B115" s="22" t="s">
        <v>148</v>
      </c>
      <c r="C115" s="10" t="s">
        <v>12</v>
      </c>
      <c r="D115" s="52" t="s">
        <v>15</v>
      </c>
      <c r="E115" s="53"/>
      <c r="F115" s="9" t="s">
        <v>16</v>
      </c>
      <c r="G115" s="15">
        <v>7803190</v>
      </c>
      <c r="H115" s="16">
        <v>7929780</v>
      </c>
      <c r="I115" s="16">
        <v>7943540</v>
      </c>
      <c r="J115" s="7" t="s">
        <v>62</v>
      </c>
      <c r="K115" s="10" t="s">
        <v>12</v>
      </c>
      <c r="L115" s="52" t="s">
        <v>15</v>
      </c>
      <c r="M115" s="53"/>
      <c r="N115" s="9" t="s">
        <v>16</v>
      </c>
      <c r="O115" s="15">
        <v>7046979</v>
      </c>
      <c r="P115" s="16">
        <v>7929780</v>
      </c>
      <c r="Q115" s="16">
        <v>7943540</v>
      </c>
      <c r="R115" s="7" t="s">
        <v>2</v>
      </c>
      <c r="S115" s="31">
        <f>O115-G115</f>
        <v>-756211</v>
      </c>
      <c r="T115" s="31">
        <f t="shared" si="10"/>
        <v>0</v>
      </c>
      <c r="U115" s="31">
        <f t="shared" si="11"/>
        <v>0</v>
      </c>
      <c r="Y115" s="31"/>
      <c r="Z115" s="31"/>
      <c r="AA115" s="31"/>
    </row>
    <row r="116" spans="1:27" ht="75" x14ac:dyDescent="0.25">
      <c r="A116" s="74"/>
      <c r="B116" s="22" t="s">
        <v>148</v>
      </c>
      <c r="C116" s="10" t="s">
        <v>30</v>
      </c>
      <c r="D116" s="52" t="s">
        <v>145</v>
      </c>
      <c r="E116" s="53"/>
      <c r="F116" s="9" t="s">
        <v>33</v>
      </c>
      <c r="G116" s="15">
        <v>127686185.79000001</v>
      </c>
      <c r="H116" s="16">
        <v>123288427.33</v>
      </c>
      <c r="I116" s="16">
        <v>124022617</v>
      </c>
      <c r="J116" s="7" t="s">
        <v>4</v>
      </c>
      <c r="K116" s="10" t="s">
        <v>30</v>
      </c>
      <c r="L116" s="52" t="s">
        <v>145</v>
      </c>
      <c r="M116" s="53"/>
      <c r="N116" s="9" t="s">
        <v>33</v>
      </c>
      <c r="O116" s="15">
        <v>128136185.78999999</v>
      </c>
      <c r="P116" s="16">
        <v>123763427.33</v>
      </c>
      <c r="Q116" s="16">
        <v>124133617</v>
      </c>
      <c r="R116" s="7" t="s">
        <v>2</v>
      </c>
      <c r="S116" s="31">
        <f>O116-G116</f>
        <v>449999.9999999851</v>
      </c>
      <c r="T116" s="31">
        <f t="shared" si="10"/>
        <v>475000</v>
      </c>
      <c r="U116" s="31">
        <f t="shared" si="11"/>
        <v>111000</v>
      </c>
      <c r="Y116" s="31"/>
      <c r="Z116" s="31"/>
      <c r="AA116" s="31"/>
    </row>
    <row r="117" spans="1:27" ht="75" x14ac:dyDescent="0.25">
      <c r="A117" s="74"/>
      <c r="B117" s="22" t="s">
        <v>148</v>
      </c>
      <c r="C117" s="10" t="s">
        <v>30</v>
      </c>
      <c r="D117" s="52" t="s">
        <v>39</v>
      </c>
      <c r="E117" s="53"/>
      <c r="F117" s="9">
        <v>600</v>
      </c>
      <c r="G117" s="15">
        <v>9864528</v>
      </c>
      <c r="H117" s="16">
        <v>10478500</v>
      </c>
      <c r="I117" s="16">
        <v>10220900</v>
      </c>
      <c r="J117" s="7" t="s">
        <v>63</v>
      </c>
      <c r="K117" s="10" t="s">
        <v>30</v>
      </c>
      <c r="L117" s="52" t="s">
        <v>39</v>
      </c>
      <c r="M117" s="53"/>
      <c r="N117" s="9">
        <v>600</v>
      </c>
      <c r="O117" s="15">
        <v>9246500</v>
      </c>
      <c r="P117" s="16">
        <v>9816200</v>
      </c>
      <c r="Q117" s="16">
        <v>10429400</v>
      </c>
      <c r="R117" s="7" t="s">
        <v>2</v>
      </c>
      <c r="S117" s="31">
        <f t="shared" ref="S117:S118" si="12">O117-G117</f>
        <v>-618028</v>
      </c>
      <c r="T117" s="31">
        <f t="shared" ref="T117:T120" si="13">P117-H117</f>
        <v>-662300</v>
      </c>
      <c r="U117" s="31">
        <f t="shared" ref="U117:U120" si="14">Q117-I117</f>
        <v>208500</v>
      </c>
      <c r="Y117" s="31"/>
      <c r="Z117" s="31"/>
      <c r="AA117" s="31"/>
    </row>
    <row r="118" spans="1:27" ht="75" x14ac:dyDescent="0.25">
      <c r="A118" s="74"/>
      <c r="B118" s="22" t="s">
        <v>148</v>
      </c>
      <c r="C118" s="10" t="s">
        <v>30</v>
      </c>
      <c r="D118" s="52" t="s">
        <v>40</v>
      </c>
      <c r="E118" s="53"/>
      <c r="F118" s="9" t="s">
        <v>33</v>
      </c>
      <c r="G118" s="15">
        <v>1903772.33</v>
      </c>
      <c r="H118" s="16">
        <v>1903772.33</v>
      </c>
      <c r="I118" s="16">
        <v>1903772.33</v>
      </c>
      <c r="J118" s="7" t="s">
        <v>63</v>
      </c>
      <c r="K118" s="10" t="s">
        <v>30</v>
      </c>
      <c r="L118" s="52" t="s">
        <v>40</v>
      </c>
      <c r="M118" s="53"/>
      <c r="N118" s="9" t="s">
        <v>33</v>
      </c>
      <c r="O118" s="15">
        <v>96000</v>
      </c>
      <c r="P118" s="16">
        <v>1903772.33</v>
      </c>
      <c r="Q118" s="16">
        <v>1903772.33</v>
      </c>
      <c r="R118" s="7" t="s">
        <v>2</v>
      </c>
      <c r="S118" s="31">
        <f t="shared" si="12"/>
        <v>-1807772.33</v>
      </c>
      <c r="T118" s="31">
        <f t="shared" si="13"/>
        <v>0</v>
      </c>
      <c r="U118" s="31">
        <f t="shared" si="14"/>
        <v>0</v>
      </c>
      <c r="Y118" s="31"/>
      <c r="Z118" s="31"/>
      <c r="AA118" s="31"/>
    </row>
    <row r="119" spans="1:27" ht="75" x14ac:dyDescent="0.25">
      <c r="A119" s="74"/>
      <c r="B119" s="22" t="s">
        <v>148</v>
      </c>
      <c r="C119" s="10" t="s">
        <v>30</v>
      </c>
      <c r="D119" s="52" t="s">
        <v>37</v>
      </c>
      <c r="E119" s="53"/>
      <c r="F119" s="9" t="s">
        <v>33</v>
      </c>
      <c r="G119" s="15">
        <v>450000</v>
      </c>
      <c r="H119" s="16">
        <v>450000</v>
      </c>
      <c r="I119" s="16">
        <v>450000</v>
      </c>
      <c r="J119" s="7" t="s">
        <v>3</v>
      </c>
      <c r="K119" s="10" t="s">
        <v>30</v>
      </c>
      <c r="L119" s="52" t="s">
        <v>37</v>
      </c>
      <c r="M119" s="53"/>
      <c r="N119" s="9" t="s">
        <v>33</v>
      </c>
      <c r="O119" s="15">
        <v>0</v>
      </c>
      <c r="P119" s="16">
        <v>0</v>
      </c>
      <c r="Q119" s="16">
        <v>0</v>
      </c>
      <c r="R119" s="7" t="s">
        <v>2</v>
      </c>
      <c r="S119" s="31">
        <f>O119-G119</f>
        <v>-450000</v>
      </c>
      <c r="T119" s="31">
        <f t="shared" si="13"/>
        <v>-450000</v>
      </c>
      <c r="U119" s="31">
        <f t="shared" si="14"/>
        <v>-450000</v>
      </c>
      <c r="Y119" s="31"/>
      <c r="Z119" s="31"/>
      <c r="AA119" s="31"/>
    </row>
    <row r="120" spans="1:27" ht="75" x14ac:dyDescent="0.25">
      <c r="A120" s="74"/>
      <c r="B120" s="22" t="s">
        <v>148</v>
      </c>
      <c r="C120" s="10" t="s">
        <v>13</v>
      </c>
      <c r="D120" s="52" t="s">
        <v>17</v>
      </c>
      <c r="E120" s="53"/>
      <c r="F120" s="9" t="s">
        <v>14</v>
      </c>
      <c r="G120" s="15">
        <v>3746556</v>
      </c>
      <c r="H120" s="16">
        <v>3746556</v>
      </c>
      <c r="I120" s="16">
        <v>3746556</v>
      </c>
      <c r="J120" s="7" t="s">
        <v>3</v>
      </c>
      <c r="K120" s="10" t="s">
        <v>13</v>
      </c>
      <c r="L120" s="52" t="s">
        <v>17</v>
      </c>
      <c r="M120" s="53"/>
      <c r="N120" s="9" t="s">
        <v>14</v>
      </c>
      <c r="O120" s="15">
        <v>3651714</v>
      </c>
      <c r="P120" s="16">
        <v>3651714</v>
      </c>
      <c r="Q120" s="16">
        <v>3651714</v>
      </c>
      <c r="R120" s="7" t="s">
        <v>2</v>
      </c>
      <c r="S120" s="31">
        <f>O120-G120</f>
        <v>-94842</v>
      </c>
      <c r="T120" s="31">
        <f t="shared" si="13"/>
        <v>-94842</v>
      </c>
      <c r="U120" s="31">
        <f t="shared" si="14"/>
        <v>-94842</v>
      </c>
      <c r="Y120" s="31"/>
      <c r="Z120" s="31"/>
      <c r="AA120" s="31"/>
    </row>
    <row r="121" spans="1:27" ht="75" x14ac:dyDescent="0.25">
      <c r="A121" s="74"/>
      <c r="B121" s="22" t="s">
        <v>148</v>
      </c>
      <c r="C121" s="10" t="s">
        <v>10</v>
      </c>
      <c r="D121" s="52" t="s">
        <v>28</v>
      </c>
      <c r="E121" s="53"/>
      <c r="F121" s="9" t="s">
        <v>11</v>
      </c>
      <c r="G121" s="15">
        <v>32370</v>
      </c>
      <c r="H121" s="16">
        <v>32370</v>
      </c>
      <c r="I121" s="16">
        <v>32370</v>
      </c>
      <c r="J121" s="7" t="s">
        <v>3</v>
      </c>
      <c r="K121" s="10" t="s">
        <v>10</v>
      </c>
      <c r="L121" s="52" t="s">
        <v>28</v>
      </c>
      <c r="M121" s="53"/>
      <c r="N121" s="9" t="s">
        <v>11</v>
      </c>
      <c r="O121" s="15">
        <v>28400</v>
      </c>
      <c r="P121" s="16">
        <v>28400</v>
      </c>
      <c r="Q121" s="16">
        <v>28400</v>
      </c>
      <c r="R121" s="7" t="s">
        <v>2</v>
      </c>
      <c r="S121" s="31">
        <f t="shared" ref="S121:S122" si="15">O121-G121</f>
        <v>-3970</v>
      </c>
      <c r="T121" s="31">
        <f t="shared" ref="T121:T122" si="16">P121-H121</f>
        <v>-3970</v>
      </c>
      <c r="U121" s="31">
        <f t="shared" ref="U121:U122" si="17">Q121-I121</f>
        <v>-3970</v>
      </c>
      <c r="Y121" s="31"/>
      <c r="Z121" s="31"/>
      <c r="AA121" s="31"/>
    </row>
    <row r="122" spans="1:27" ht="75" x14ac:dyDescent="0.25">
      <c r="A122" s="73"/>
      <c r="B122" s="22" t="s">
        <v>148</v>
      </c>
      <c r="C122" s="10" t="s">
        <v>10</v>
      </c>
      <c r="D122" s="52" t="s">
        <v>29</v>
      </c>
      <c r="E122" s="53"/>
      <c r="F122" s="9" t="s">
        <v>11</v>
      </c>
      <c r="G122" s="15">
        <v>2317960</v>
      </c>
      <c r="H122" s="16">
        <v>2317960</v>
      </c>
      <c r="I122" s="16">
        <v>2317960</v>
      </c>
      <c r="J122" s="7" t="s">
        <v>3</v>
      </c>
      <c r="K122" s="10" t="s">
        <v>10</v>
      </c>
      <c r="L122" s="52" t="s">
        <v>29</v>
      </c>
      <c r="M122" s="53"/>
      <c r="N122" s="9" t="s">
        <v>11</v>
      </c>
      <c r="O122" s="15">
        <v>3149500</v>
      </c>
      <c r="P122" s="16">
        <v>3149500</v>
      </c>
      <c r="Q122" s="16">
        <v>3149500</v>
      </c>
      <c r="R122" s="7" t="s">
        <v>2</v>
      </c>
      <c r="S122" s="31">
        <f t="shared" si="15"/>
        <v>831540</v>
      </c>
      <c r="T122" s="31">
        <f t="shared" si="16"/>
        <v>831540</v>
      </c>
      <c r="U122" s="31">
        <f t="shared" si="17"/>
        <v>831540</v>
      </c>
      <c r="Y122" s="31"/>
      <c r="Z122" s="31"/>
      <c r="AA122" s="31"/>
    </row>
    <row r="123" spans="1:27" ht="75" x14ac:dyDescent="0.25">
      <c r="A123" s="72">
        <v>5</v>
      </c>
      <c r="B123" s="22" t="s">
        <v>146</v>
      </c>
      <c r="C123" s="10" t="s">
        <v>13</v>
      </c>
      <c r="D123" s="20" t="s">
        <v>9</v>
      </c>
      <c r="E123" s="18" t="s">
        <v>26</v>
      </c>
      <c r="F123" s="9" t="s">
        <v>14</v>
      </c>
      <c r="G123" s="15">
        <v>7303428</v>
      </c>
      <c r="H123" s="16">
        <v>7303428</v>
      </c>
      <c r="I123" s="16">
        <v>7303428</v>
      </c>
      <c r="J123" s="7" t="s">
        <v>67</v>
      </c>
      <c r="K123" s="10" t="s">
        <v>13</v>
      </c>
      <c r="L123" s="8" t="s">
        <v>9</v>
      </c>
      <c r="M123" s="18" t="s">
        <v>26</v>
      </c>
      <c r="N123" s="9" t="s">
        <v>14</v>
      </c>
      <c r="O123" s="15">
        <v>3651714</v>
      </c>
      <c r="P123" s="16">
        <v>3651714</v>
      </c>
      <c r="Q123" s="16">
        <v>3651714</v>
      </c>
      <c r="R123" s="7" t="s">
        <v>2</v>
      </c>
      <c r="S123" s="31">
        <f>G123-O123</f>
        <v>3651714</v>
      </c>
      <c r="T123" s="31">
        <f t="shared" ref="T123:U123" si="18">H123-P123</f>
        <v>3651714</v>
      </c>
      <c r="U123" s="31">
        <f t="shared" si="18"/>
        <v>3651714</v>
      </c>
      <c r="Y123" s="31"/>
      <c r="Z123" s="31"/>
      <c r="AA123" s="31"/>
    </row>
    <row r="124" spans="1:27" ht="75" x14ac:dyDescent="0.25">
      <c r="A124" s="74"/>
      <c r="B124" s="22" t="s">
        <v>146</v>
      </c>
      <c r="C124" s="10" t="s">
        <v>13</v>
      </c>
      <c r="D124" s="20" t="s">
        <v>9</v>
      </c>
      <c r="E124" s="18" t="s">
        <v>18</v>
      </c>
      <c r="F124" s="9" t="s">
        <v>14</v>
      </c>
      <c r="G124" s="15">
        <v>40168854</v>
      </c>
      <c r="H124" s="16">
        <v>40168854</v>
      </c>
      <c r="I124" s="16">
        <v>40168854</v>
      </c>
      <c r="J124" s="7" t="s">
        <v>3</v>
      </c>
      <c r="K124" s="10" t="s">
        <v>13</v>
      </c>
      <c r="L124" s="8" t="s">
        <v>9</v>
      </c>
      <c r="M124" s="18" t="s">
        <v>18</v>
      </c>
      <c r="N124" s="9" t="s">
        <v>14</v>
      </c>
      <c r="O124" s="15">
        <v>36517140</v>
      </c>
      <c r="P124" s="16">
        <v>36517140</v>
      </c>
      <c r="Q124" s="16">
        <v>36517140</v>
      </c>
      <c r="R124" s="7" t="s">
        <v>2</v>
      </c>
      <c r="S124" s="31">
        <f t="shared" ref="S124:S161" si="19">G124-O124</f>
        <v>3651714</v>
      </c>
      <c r="T124" s="31">
        <f t="shared" ref="T124:T161" si="20">H124-P124</f>
        <v>3651714</v>
      </c>
      <c r="U124" s="31">
        <f t="shared" ref="U124:U161" si="21">I124-Q124</f>
        <v>3651714</v>
      </c>
      <c r="Y124" s="31"/>
      <c r="Z124" s="31"/>
      <c r="AA124" s="31"/>
    </row>
    <row r="125" spans="1:27" ht="105" x14ac:dyDescent="0.25">
      <c r="A125" s="74"/>
      <c r="B125" s="22" t="s">
        <v>146</v>
      </c>
      <c r="C125" s="10" t="s">
        <v>12</v>
      </c>
      <c r="D125" s="20" t="s">
        <v>9</v>
      </c>
      <c r="E125" s="18" t="s">
        <v>15</v>
      </c>
      <c r="F125" s="9" t="s">
        <v>16</v>
      </c>
      <c r="G125" s="15">
        <v>7803190</v>
      </c>
      <c r="H125" s="16">
        <v>7929780</v>
      </c>
      <c r="I125" s="16">
        <v>7943540</v>
      </c>
      <c r="J125" s="7" t="s">
        <v>62</v>
      </c>
      <c r="K125" s="10" t="s">
        <v>12</v>
      </c>
      <c r="L125" s="8" t="s">
        <v>9</v>
      </c>
      <c r="M125" s="18" t="s">
        <v>15</v>
      </c>
      <c r="N125" s="9" t="s">
        <v>16</v>
      </c>
      <c r="O125" s="15">
        <v>7046979</v>
      </c>
      <c r="P125" s="16">
        <v>7929780</v>
      </c>
      <c r="Q125" s="16">
        <v>7943540</v>
      </c>
      <c r="R125" s="7" t="s">
        <v>2</v>
      </c>
      <c r="S125" s="31">
        <f t="shared" si="19"/>
        <v>756211</v>
      </c>
      <c r="T125" s="31">
        <f t="shared" si="20"/>
        <v>0</v>
      </c>
      <c r="U125" s="31">
        <f t="shared" si="21"/>
        <v>0</v>
      </c>
      <c r="Y125" s="31"/>
      <c r="Z125" s="31"/>
      <c r="AA125" s="31"/>
    </row>
    <row r="126" spans="1:27" ht="75" x14ac:dyDescent="0.25">
      <c r="A126" s="74"/>
      <c r="B126" s="22" t="s">
        <v>146</v>
      </c>
      <c r="C126" s="10" t="s">
        <v>13</v>
      </c>
      <c r="D126" s="20" t="s">
        <v>9</v>
      </c>
      <c r="E126" s="18" t="s">
        <v>17</v>
      </c>
      <c r="F126" s="9" t="s">
        <v>14</v>
      </c>
      <c r="G126" s="15">
        <v>3746556</v>
      </c>
      <c r="H126" s="16">
        <v>3746556</v>
      </c>
      <c r="I126" s="16">
        <v>3746556</v>
      </c>
      <c r="J126" s="7" t="s">
        <v>3</v>
      </c>
      <c r="K126" s="10" t="s">
        <v>13</v>
      </c>
      <c r="L126" s="8" t="s">
        <v>9</v>
      </c>
      <c r="M126" s="18" t="s">
        <v>17</v>
      </c>
      <c r="N126" s="9" t="s">
        <v>14</v>
      </c>
      <c r="O126" s="15">
        <v>3651714</v>
      </c>
      <c r="P126" s="16">
        <v>3651714</v>
      </c>
      <c r="Q126" s="16">
        <v>3651714</v>
      </c>
      <c r="R126" s="7" t="s">
        <v>2</v>
      </c>
      <c r="S126" s="31">
        <f t="shared" si="19"/>
        <v>94842</v>
      </c>
      <c r="T126" s="31">
        <f t="shared" si="20"/>
        <v>94842</v>
      </c>
      <c r="U126" s="31">
        <f t="shared" si="21"/>
        <v>94842</v>
      </c>
      <c r="Y126" s="31"/>
      <c r="Z126" s="31"/>
      <c r="AA126" s="31"/>
    </row>
    <row r="127" spans="1:27" ht="75" x14ac:dyDescent="0.25">
      <c r="A127" s="74"/>
      <c r="B127" s="22" t="s">
        <v>146</v>
      </c>
      <c r="C127" s="10" t="s">
        <v>10</v>
      </c>
      <c r="D127" s="20" t="s">
        <v>27</v>
      </c>
      <c r="E127" s="18" t="s">
        <v>28</v>
      </c>
      <c r="F127" s="9" t="s">
        <v>11</v>
      </c>
      <c r="G127" s="15">
        <v>32370</v>
      </c>
      <c r="H127" s="16">
        <v>32370</v>
      </c>
      <c r="I127" s="16">
        <v>32370</v>
      </c>
      <c r="J127" s="7" t="s">
        <v>3</v>
      </c>
      <c r="K127" s="10" t="s">
        <v>10</v>
      </c>
      <c r="L127" s="8" t="s">
        <v>27</v>
      </c>
      <c r="M127" s="18" t="s">
        <v>28</v>
      </c>
      <c r="N127" s="9" t="s">
        <v>11</v>
      </c>
      <c r="O127" s="15">
        <v>28400</v>
      </c>
      <c r="P127" s="16">
        <v>28400</v>
      </c>
      <c r="Q127" s="16">
        <v>28400</v>
      </c>
      <c r="R127" s="7" t="s">
        <v>2</v>
      </c>
      <c r="S127" s="31">
        <f t="shared" si="19"/>
        <v>3970</v>
      </c>
      <c r="T127" s="31">
        <f t="shared" si="20"/>
        <v>3970</v>
      </c>
      <c r="U127" s="31">
        <f t="shared" si="21"/>
        <v>3970</v>
      </c>
      <c r="Y127" s="31"/>
      <c r="Z127" s="31"/>
      <c r="AA127" s="31"/>
    </row>
    <row r="128" spans="1:27" ht="75" x14ac:dyDescent="0.25">
      <c r="A128" s="74"/>
      <c r="B128" s="22" t="s">
        <v>146</v>
      </c>
      <c r="C128" s="10" t="s">
        <v>10</v>
      </c>
      <c r="D128" s="20" t="s">
        <v>27</v>
      </c>
      <c r="E128" s="18" t="s">
        <v>29</v>
      </c>
      <c r="F128" s="9" t="s">
        <v>11</v>
      </c>
      <c r="G128" s="15">
        <v>2317960</v>
      </c>
      <c r="H128" s="16">
        <v>2317960</v>
      </c>
      <c r="I128" s="16">
        <v>2317960</v>
      </c>
      <c r="J128" s="7" t="s">
        <v>3</v>
      </c>
      <c r="K128" s="10" t="s">
        <v>10</v>
      </c>
      <c r="L128" s="8" t="s">
        <v>27</v>
      </c>
      <c r="M128" s="18" t="s">
        <v>29</v>
      </c>
      <c r="N128" s="9" t="s">
        <v>11</v>
      </c>
      <c r="O128" s="15">
        <v>3149500</v>
      </c>
      <c r="P128" s="16">
        <v>3149500</v>
      </c>
      <c r="Q128" s="16">
        <v>3149500</v>
      </c>
      <c r="R128" s="7" t="s">
        <v>2</v>
      </c>
      <c r="S128" s="31">
        <f t="shared" si="19"/>
        <v>-831540</v>
      </c>
      <c r="T128" s="31">
        <f t="shared" si="20"/>
        <v>-831540</v>
      </c>
      <c r="U128" s="31">
        <f t="shared" si="21"/>
        <v>-831540</v>
      </c>
      <c r="Y128" s="31"/>
      <c r="Z128" s="31"/>
      <c r="AA128" s="31"/>
    </row>
    <row r="129" spans="1:27" ht="75" x14ac:dyDescent="0.25">
      <c r="A129" s="74"/>
      <c r="B129" s="22" t="s">
        <v>146</v>
      </c>
      <c r="C129" s="10" t="s">
        <v>30</v>
      </c>
      <c r="D129" s="20" t="s">
        <v>31</v>
      </c>
      <c r="E129" s="23" t="s">
        <v>141</v>
      </c>
      <c r="F129" s="9" t="s">
        <v>33</v>
      </c>
      <c r="G129" s="15">
        <v>56513483.030000001</v>
      </c>
      <c r="H129" s="16">
        <v>58306648.950000003</v>
      </c>
      <c r="I129" s="16">
        <v>60491009.060000002</v>
      </c>
      <c r="J129" s="7" t="s">
        <v>4</v>
      </c>
      <c r="K129" s="10" t="s">
        <v>30</v>
      </c>
      <c r="L129" s="20" t="s">
        <v>31</v>
      </c>
      <c r="M129" s="23" t="s">
        <v>141</v>
      </c>
      <c r="N129" s="9" t="s">
        <v>33</v>
      </c>
      <c r="O129" s="15">
        <v>56392483.030000001</v>
      </c>
      <c r="P129" s="16">
        <v>58178648.950000003</v>
      </c>
      <c r="Q129" s="16">
        <v>60463009.059999995</v>
      </c>
      <c r="R129" s="7" t="s">
        <v>2</v>
      </c>
      <c r="S129" s="31">
        <f t="shared" si="19"/>
        <v>121000</v>
      </c>
      <c r="T129" s="31">
        <f t="shared" si="20"/>
        <v>128000</v>
      </c>
      <c r="U129" s="31">
        <f t="shared" si="21"/>
        <v>28000.000000007451</v>
      </c>
      <c r="Y129" s="31"/>
      <c r="Z129" s="31"/>
      <c r="AA129" s="31"/>
    </row>
    <row r="130" spans="1:27" ht="75" x14ac:dyDescent="0.25">
      <c r="A130" s="74"/>
      <c r="B130" s="22" t="s">
        <v>146</v>
      </c>
      <c r="C130" s="10" t="s">
        <v>30</v>
      </c>
      <c r="D130" s="20" t="s">
        <v>31</v>
      </c>
      <c r="E130" s="18" t="s">
        <v>32</v>
      </c>
      <c r="F130" s="9" t="s">
        <v>33</v>
      </c>
      <c r="G130" s="15">
        <v>7763500</v>
      </c>
      <c r="H130" s="16">
        <v>8245300</v>
      </c>
      <c r="I130" s="16">
        <v>8867200</v>
      </c>
      <c r="J130" s="7" t="s">
        <v>63</v>
      </c>
      <c r="K130" s="10" t="s">
        <v>30</v>
      </c>
      <c r="L130" s="8" t="s">
        <v>31</v>
      </c>
      <c r="M130" s="18" t="s">
        <v>32</v>
      </c>
      <c r="N130" s="9" t="s">
        <v>33</v>
      </c>
      <c r="O130" s="15">
        <v>7884700</v>
      </c>
      <c r="P130" s="16">
        <v>8370900</v>
      </c>
      <c r="Q130" s="16">
        <v>8897300</v>
      </c>
      <c r="R130" s="7" t="s">
        <v>2</v>
      </c>
      <c r="S130" s="31">
        <f t="shared" si="19"/>
        <v>-121200</v>
      </c>
      <c r="T130" s="31">
        <f t="shared" si="20"/>
        <v>-125600</v>
      </c>
      <c r="U130" s="31">
        <f t="shared" si="21"/>
        <v>-30100</v>
      </c>
      <c r="Y130" s="31"/>
      <c r="Z130" s="31"/>
      <c r="AA130" s="31"/>
    </row>
    <row r="131" spans="1:27" ht="75" x14ac:dyDescent="0.25">
      <c r="A131" s="74"/>
      <c r="B131" s="22" t="s">
        <v>146</v>
      </c>
      <c r="C131" s="10" t="s">
        <v>30</v>
      </c>
      <c r="D131" s="20" t="s">
        <v>31</v>
      </c>
      <c r="E131" s="23" t="s">
        <v>139</v>
      </c>
      <c r="F131" s="9" t="s">
        <v>33</v>
      </c>
      <c r="G131" s="15">
        <v>0</v>
      </c>
      <c r="H131" s="16">
        <v>0</v>
      </c>
      <c r="I131" s="16">
        <v>0</v>
      </c>
      <c r="J131" s="7" t="s">
        <v>63</v>
      </c>
      <c r="K131" s="10" t="s">
        <v>30</v>
      </c>
      <c r="L131" s="8" t="s">
        <v>31</v>
      </c>
      <c r="M131" s="23" t="s">
        <v>156</v>
      </c>
      <c r="N131" s="9" t="s">
        <v>33</v>
      </c>
      <c r="O131" s="15">
        <v>2523191.2800000003</v>
      </c>
      <c r="P131" s="16">
        <v>0</v>
      </c>
      <c r="Q131" s="16">
        <v>0</v>
      </c>
      <c r="R131" s="7" t="s">
        <v>2</v>
      </c>
      <c r="S131" s="31">
        <f t="shared" si="19"/>
        <v>-2523191.2800000003</v>
      </c>
      <c r="T131" s="31">
        <f t="shared" si="20"/>
        <v>0</v>
      </c>
      <c r="U131" s="31">
        <f t="shared" si="21"/>
        <v>0</v>
      </c>
      <c r="Y131" s="31"/>
      <c r="Z131" s="31"/>
      <c r="AA131" s="31"/>
    </row>
    <row r="132" spans="1:27" ht="75" x14ac:dyDescent="0.25">
      <c r="A132" s="74"/>
      <c r="B132" s="22" t="s">
        <v>146</v>
      </c>
      <c r="C132" s="10" t="s">
        <v>30</v>
      </c>
      <c r="D132" s="20" t="s">
        <v>31</v>
      </c>
      <c r="E132" s="23" t="s">
        <v>142</v>
      </c>
      <c r="F132" s="9" t="s">
        <v>33</v>
      </c>
      <c r="G132" s="15">
        <v>19980725.469999999</v>
      </c>
      <c r="H132" s="16">
        <v>18327707.210000001</v>
      </c>
      <c r="I132" s="16">
        <v>19406955.300000001</v>
      </c>
      <c r="J132" s="7" t="s">
        <v>4</v>
      </c>
      <c r="K132" s="10" t="s">
        <v>30</v>
      </c>
      <c r="L132" s="8" t="s">
        <v>31</v>
      </c>
      <c r="M132" s="23" t="s">
        <v>143</v>
      </c>
      <c r="N132" s="9" t="s">
        <v>33</v>
      </c>
      <c r="O132" s="15">
        <v>19918725.469999999</v>
      </c>
      <c r="P132" s="16">
        <v>18263707.210000001</v>
      </c>
      <c r="Q132" s="16">
        <v>19391955.300000001</v>
      </c>
      <c r="R132" s="7" t="s">
        <v>2</v>
      </c>
      <c r="S132" s="31">
        <f t="shared" si="19"/>
        <v>62000</v>
      </c>
      <c r="T132" s="31">
        <f t="shared" si="20"/>
        <v>64000</v>
      </c>
      <c r="U132" s="31">
        <f t="shared" si="21"/>
        <v>15000</v>
      </c>
      <c r="Y132" s="31"/>
      <c r="Z132" s="31"/>
      <c r="AA132" s="31"/>
    </row>
    <row r="133" spans="1:27" ht="75" x14ac:dyDescent="0.25">
      <c r="A133" s="74"/>
      <c r="B133" s="22" t="s">
        <v>146</v>
      </c>
      <c r="C133" s="10" t="s">
        <v>30</v>
      </c>
      <c r="D133" s="20" t="s">
        <v>31</v>
      </c>
      <c r="E133" s="18" t="s">
        <v>34</v>
      </c>
      <c r="F133" s="9" t="s">
        <v>33</v>
      </c>
      <c r="G133" s="15">
        <v>3887700.79</v>
      </c>
      <c r="H133" s="16">
        <v>4128478.57</v>
      </c>
      <c r="I133" s="16">
        <v>4440541.2699999996</v>
      </c>
      <c r="J133" s="7" t="s">
        <v>63</v>
      </c>
      <c r="K133" s="10" t="s">
        <v>30</v>
      </c>
      <c r="L133" s="8" t="s">
        <v>31</v>
      </c>
      <c r="M133" s="18" t="s">
        <v>34</v>
      </c>
      <c r="N133" s="9" t="s">
        <v>33</v>
      </c>
      <c r="O133" s="15">
        <v>3947555.56</v>
      </c>
      <c r="P133" s="16">
        <v>4190974.6</v>
      </c>
      <c r="Q133" s="16">
        <v>4454522.22</v>
      </c>
      <c r="R133" s="7" t="s">
        <v>2</v>
      </c>
      <c r="S133" s="31">
        <f t="shared" si="19"/>
        <v>-59854.770000000019</v>
      </c>
      <c r="T133" s="31">
        <f t="shared" si="20"/>
        <v>-62496.030000000261</v>
      </c>
      <c r="U133" s="31">
        <f t="shared" si="21"/>
        <v>-13980.950000000186</v>
      </c>
      <c r="Y133" s="31"/>
      <c r="Z133" s="31"/>
      <c r="AA133" s="31"/>
    </row>
    <row r="134" spans="1:27" ht="75" x14ac:dyDescent="0.25">
      <c r="A134" s="74"/>
      <c r="B134" s="22" t="s">
        <v>146</v>
      </c>
      <c r="C134" s="10" t="s">
        <v>30</v>
      </c>
      <c r="D134" s="20" t="s">
        <v>31</v>
      </c>
      <c r="E134" s="23" t="s">
        <v>144</v>
      </c>
      <c r="F134" s="9" t="s">
        <v>33</v>
      </c>
      <c r="G134" s="15">
        <v>32085012.920000002</v>
      </c>
      <c r="H134" s="16">
        <v>33914098.350000001</v>
      </c>
      <c r="I134" s="16">
        <v>35758216.909999996</v>
      </c>
      <c r="J134" s="7" t="s">
        <v>4</v>
      </c>
      <c r="K134" s="10" t="s">
        <v>30</v>
      </c>
      <c r="L134" s="8" t="s">
        <v>31</v>
      </c>
      <c r="M134" s="23" t="s">
        <v>144</v>
      </c>
      <c r="N134" s="9" t="s">
        <v>33</v>
      </c>
      <c r="O134" s="15">
        <v>31982012.920000002</v>
      </c>
      <c r="P134" s="16">
        <v>33809098.350000001</v>
      </c>
      <c r="Q134" s="16">
        <v>35735216.909999996</v>
      </c>
      <c r="R134" s="7" t="s">
        <v>2</v>
      </c>
      <c r="S134" s="31">
        <f t="shared" si="19"/>
        <v>103000</v>
      </c>
      <c r="T134" s="31">
        <f t="shared" si="20"/>
        <v>105000</v>
      </c>
      <c r="U134" s="31">
        <f t="shared" si="21"/>
        <v>23000</v>
      </c>
      <c r="Y134" s="31"/>
      <c r="Z134" s="31"/>
      <c r="AA134" s="31"/>
    </row>
    <row r="135" spans="1:27" ht="75" x14ac:dyDescent="0.25">
      <c r="A135" s="74"/>
      <c r="B135" s="22" t="s">
        <v>146</v>
      </c>
      <c r="C135" s="10" t="s">
        <v>30</v>
      </c>
      <c r="D135" s="20" t="s">
        <v>31</v>
      </c>
      <c r="E135" s="18" t="s">
        <v>35</v>
      </c>
      <c r="F135" s="9" t="s">
        <v>33</v>
      </c>
      <c r="G135" s="15">
        <v>6532199.21</v>
      </c>
      <c r="H135" s="16">
        <v>6939421.4299999997</v>
      </c>
      <c r="I135" s="16">
        <v>7463058.7300000004</v>
      </c>
      <c r="J135" s="7" t="s">
        <v>63</v>
      </c>
      <c r="K135" s="10" t="s">
        <v>30</v>
      </c>
      <c r="L135" s="8" t="s">
        <v>31</v>
      </c>
      <c r="M135" s="18" t="s">
        <v>35</v>
      </c>
      <c r="N135" s="9" t="s">
        <v>33</v>
      </c>
      <c r="O135" s="15">
        <v>6634444.4400000004</v>
      </c>
      <c r="P135" s="16">
        <v>7044425.4000000004</v>
      </c>
      <c r="Q135" s="16">
        <v>7485877.7800000003</v>
      </c>
      <c r="R135" s="7" t="s">
        <v>2</v>
      </c>
      <c r="S135" s="31">
        <f t="shared" si="19"/>
        <v>-102245.23000000045</v>
      </c>
      <c r="T135" s="31">
        <f t="shared" si="20"/>
        <v>-105003.97000000067</v>
      </c>
      <c r="U135" s="31">
        <f t="shared" si="21"/>
        <v>-22819.049999999814</v>
      </c>
      <c r="Y135" s="31"/>
      <c r="Z135" s="31"/>
      <c r="AA135" s="31"/>
    </row>
    <row r="136" spans="1:27" ht="75" x14ac:dyDescent="0.25">
      <c r="A136" s="74"/>
      <c r="B136" s="22" t="s">
        <v>146</v>
      </c>
      <c r="C136" s="10" t="s">
        <v>30</v>
      </c>
      <c r="D136" s="20" t="s">
        <v>31</v>
      </c>
      <c r="E136" s="18" t="s">
        <v>36</v>
      </c>
      <c r="F136" s="9" t="s">
        <v>33</v>
      </c>
      <c r="G136" s="15">
        <v>662245.26</v>
      </c>
      <c r="H136" s="16">
        <v>676425.33</v>
      </c>
      <c r="I136" s="16">
        <v>687069.33</v>
      </c>
      <c r="J136" s="7" t="s">
        <v>67</v>
      </c>
      <c r="K136" s="10" t="s">
        <v>30</v>
      </c>
      <c r="L136" s="8" t="s">
        <v>31</v>
      </c>
      <c r="M136" s="18" t="s">
        <v>36</v>
      </c>
      <c r="N136" s="9" t="s">
        <v>33</v>
      </c>
      <c r="O136" s="15">
        <v>657848.51</v>
      </c>
      <c r="P136" s="16">
        <v>671447.61</v>
      </c>
      <c r="Q136" s="16">
        <v>683683.9</v>
      </c>
      <c r="R136" s="7" t="s">
        <v>2</v>
      </c>
      <c r="S136" s="31">
        <f t="shared" si="19"/>
        <v>4396.75</v>
      </c>
      <c r="T136" s="31">
        <f t="shared" si="20"/>
        <v>4977.7199999999721</v>
      </c>
      <c r="U136" s="31">
        <f t="shared" si="21"/>
        <v>3385.4299999999348</v>
      </c>
      <c r="Y136" s="31"/>
      <c r="Z136" s="31"/>
      <c r="AA136" s="31"/>
    </row>
    <row r="137" spans="1:27" ht="75" x14ac:dyDescent="0.25">
      <c r="A137" s="74"/>
      <c r="B137" s="22" t="s">
        <v>146</v>
      </c>
      <c r="C137" s="10" t="s">
        <v>30</v>
      </c>
      <c r="D137" s="20" t="s">
        <v>31</v>
      </c>
      <c r="E137" s="18" t="s">
        <v>37</v>
      </c>
      <c r="F137" s="9" t="s">
        <v>33</v>
      </c>
      <c r="G137" s="15">
        <v>450000</v>
      </c>
      <c r="H137" s="16">
        <v>450000</v>
      </c>
      <c r="I137" s="16">
        <v>450000</v>
      </c>
      <c r="J137" s="7" t="s">
        <v>3</v>
      </c>
      <c r="K137" s="10" t="s">
        <v>30</v>
      </c>
      <c r="L137" s="8" t="s">
        <v>31</v>
      </c>
      <c r="M137" s="18" t="s">
        <v>37</v>
      </c>
      <c r="N137" s="9" t="s">
        <v>33</v>
      </c>
      <c r="O137" s="15">
        <v>0</v>
      </c>
      <c r="P137" s="16">
        <v>0</v>
      </c>
      <c r="Q137" s="16">
        <v>0</v>
      </c>
      <c r="R137" s="7" t="s">
        <v>2</v>
      </c>
      <c r="S137" s="31">
        <f t="shared" si="19"/>
        <v>450000</v>
      </c>
      <c r="T137" s="31">
        <f t="shared" si="20"/>
        <v>450000</v>
      </c>
      <c r="U137" s="31">
        <f t="shared" si="21"/>
        <v>450000</v>
      </c>
      <c r="Y137" s="31"/>
      <c r="Z137" s="31"/>
      <c r="AA137" s="31"/>
    </row>
    <row r="138" spans="1:27" ht="75" x14ac:dyDescent="0.25">
      <c r="A138" s="74"/>
      <c r="B138" s="22" t="s">
        <v>146</v>
      </c>
      <c r="C138" s="10" t="s">
        <v>30</v>
      </c>
      <c r="D138" s="20" t="s">
        <v>38</v>
      </c>
      <c r="E138" s="23" t="s">
        <v>145</v>
      </c>
      <c r="F138" s="9" t="s">
        <v>33</v>
      </c>
      <c r="G138" s="15">
        <v>127686185.79000001</v>
      </c>
      <c r="H138" s="16">
        <v>123288427.33</v>
      </c>
      <c r="I138" s="16">
        <v>124022617</v>
      </c>
      <c r="J138" s="7" t="s">
        <v>4</v>
      </c>
      <c r="K138" s="10" t="s">
        <v>30</v>
      </c>
      <c r="L138" s="8" t="s">
        <v>38</v>
      </c>
      <c r="M138" s="23" t="s">
        <v>145</v>
      </c>
      <c r="N138" s="9" t="s">
        <v>33</v>
      </c>
      <c r="O138" s="50">
        <v>128136185.78999999</v>
      </c>
      <c r="P138" s="51">
        <v>123763427.33</v>
      </c>
      <c r="Q138" s="16">
        <v>124133617</v>
      </c>
      <c r="R138" s="7" t="s">
        <v>2</v>
      </c>
      <c r="S138" s="31">
        <f t="shared" si="19"/>
        <v>-449999.9999999851</v>
      </c>
      <c r="T138" s="31">
        <f t="shared" si="20"/>
        <v>-475000</v>
      </c>
      <c r="U138" s="31">
        <f t="shared" si="21"/>
        <v>-111000</v>
      </c>
      <c r="Y138" s="31"/>
      <c r="Z138" s="31"/>
      <c r="AA138" s="31"/>
    </row>
    <row r="139" spans="1:27" ht="75" x14ac:dyDescent="0.25">
      <c r="A139" s="74"/>
      <c r="B139" s="22" t="s">
        <v>146</v>
      </c>
      <c r="C139" s="10" t="s">
        <v>30</v>
      </c>
      <c r="D139" s="20" t="s">
        <v>38</v>
      </c>
      <c r="E139" s="18" t="s">
        <v>39</v>
      </c>
      <c r="F139" s="9">
        <v>600</v>
      </c>
      <c r="G139" s="15">
        <v>9864528</v>
      </c>
      <c r="H139" s="16">
        <v>10478500</v>
      </c>
      <c r="I139" s="16">
        <v>10220900</v>
      </c>
      <c r="J139" s="7" t="s">
        <v>63</v>
      </c>
      <c r="K139" s="10" t="s">
        <v>30</v>
      </c>
      <c r="L139" s="8" t="s">
        <v>38</v>
      </c>
      <c r="M139" s="18" t="s">
        <v>39</v>
      </c>
      <c r="N139" s="9">
        <v>600</v>
      </c>
      <c r="O139" s="15">
        <v>9246500</v>
      </c>
      <c r="P139" s="16">
        <v>9816200</v>
      </c>
      <c r="Q139" s="16">
        <v>10429400</v>
      </c>
      <c r="R139" s="7" t="s">
        <v>2</v>
      </c>
      <c r="S139" s="31">
        <f t="shared" si="19"/>
        <v>618028</v>
      </c>
      <c r="T139" s="31">
        <f t="shared" si="20"/>
        <v>662300</v>
      </c>
      <c r="U139" s="31">
        <f t="shared" si="21"/>
        <v>-208500</v>
      </c>
      <c r="Y139" s="31"/>
      <c r="Z139" s="31"/>
      <c r="AA139" s="31"/>
    </row>
    <row r="140" spans="1:27" ht="75" x14ac:dyDescent="0.25">
      <c r="A140" s="74"/>
      <c r="B140" s="22" t="s">
        <v>146</v>
      </c>
      <c r="C140" s="10" t="s">
        <v>30</v>
      </c>
      <c r="D140" s="20" t="s">
        <v>38</v>
      </c>
      <c r="E140" s="18" t="s">
        <v>40</v>
      </c>
      <c r="F140" s="9" t="s">
        <v>33</v>
      </c>
      <c r="G140" s="15">
        <v>1903772.33</v>
      </c>
      <c r="H140" s="16">
        <v>1903772.33</v>
      </c>
      <c r="I140" s="16">
        <v>1903772.33</v>
      </c>
      <c r="J140" s="7" t="s">
        <v>63</v>
      </c>
      <c r="K140" s="10" t="s">
        <v>30</v>
      </c>
      <c r="L140" s="8" t="s">
        <v>38</v>
      </c>
      <c r="M140" s="18" t="s">
        <v>40</v>
      </c>
      <c r="N140" s="9" t="s">
        <v>33</v>
      </c>
      <c r="O140" s="15">
        <v>96000</v>
      </c>
      <c r="P140" s="16">
        <v>1903772.33</v>
      </c>
      <c r="Q140" s="16">
        <v>1903772.33</v>
      </c>
      <c r="R140" s="7" t="s">
        <v>2</v>
      </c>
      <c r="S140" s="31">
        <f t="shared" si="19"/>
        <v>1807772.33</v>
      </c>
      <c r="T140" s="31">
        <f t="shared" si="20"/>
        <v>0</v>
      </c>
      <c r="U140" s="31">
        <f t="shared" si="21"/>
        <v>0</v>
      </c>
      <c r="Y140" s="31"/>
      <c r="Z140" s="31"/>
      <c r="AA140" s="31"/>
    </row>
    <row r="141" spans="1:27" ht="75" x14ac:dyDescent="0.25">
      <c r="A141" s="74"/>
      <c r="B141" s="22" t="s">
        <v>146</v>
      </c>
      <c r="C141" s="10" t="s">
        <v>30</v>
      </c>
      <c r="D141" s="20" t="s">
        <v>41</v>
      </c>
      <c r="E141" s="18" t="s">
        <v>42</v>
      </c>
      <c r="F141" s="9" t="s">
        <v>33</v>
      </c>
      <c r="G141" s="15">
        <v>523788707</v>
      </c>
      <c r="H141" s="16">
        <v>559257247</v>
      </c>
      <c r="I141" s="16">
        <v>559257247</v>
      </c>
      <c r="J141" s="7" t="s">
        <v>3</v>
      </c>
      <c r="K141" s="10" t="s">
        <v>30</v>
      </c>
      <c r="L141" s="8" t="s">
        <v>41</v>
      </c>
      <c r="M141" s="18" t="s">
        <v>42</v>
      </c>
      <c r="N141" s="9" t="s">
        <v>33</v>
      </c>
      <c r="O141" s="15">
        <v>460197559</v>
      </c>
      <c r="P141" s="16">
        <v>490906803</v>
      </c>
      <c r="Q141" s="16">
        <v>527855152</v>
      </c>
      <c r="R141" s="7" t="s">
        <v>2</v>
      </c>
      <c r="S141" s="31">
        <f t="shared" si="19"/>
        <v>63591148</v>
      </c>
      <c r="T141" s="31">
        <f t="shared" si="20"/>
        <v>68350444</v>
      </c>
      <c r="U141" s="31">
        <f t="shared" si="21"/>
        <v>31402095</v>
      </c>
      <c r="Y141" s="31"/>
      <c r="Z141" s="31"/>
      <c r="AA141" s="31"/>
    </row>
    <row r="142" spans="1:27" ht="75" x14ac:dyDescent="0.25">
      <c r="A142" s="74"/>
      <c r="B142" s="22" t="s">
        <v>146</v>
      </c>
      <c r="C142" s="10" t="s">
        <v>30</v>
      </c>
      <c r="D142" s="20" t="s">
        <v>41</v>
      </c>
      <c r="E142" s="18" t="s">
        <v>43</v>
      </c>
      <c r="F142" s="9" t="s">
        <v>33</v>
      </c>
      <c r="G142" s="15">
        <v>244055696</v>
      </c>
      <c r="H142" s="16">
        <v>244055635</v>
      </c>
      <c r="I142" s="16">
        <v>244055635</v>
      </c>
      <c r="J142" s="7" t="s">
        <v>3</v>
      </c>
      <c r="K142" s="10" t="s">
        <v>30</v>
      </c>
      <c r="L142" s="8" t="s">
        <v>41</v>
      </c>
      <c r="M142" s="18" t="s">
        <v>43</v>
      </c>
      <c r="N142" s="9" t="s">
        <v>33</v>
      </c>
      <c r="O142" s="15">
        <v>222092075</v>
      </c>
      <c r="P142" s="16">
        <v>222092075</v>
      </c>
      <c r="Q142" s="16">
        <v>222092075</v>
      </c>
      <c r="R142" s="7" t="s">
        <v>2</v>
      </c>
      <c r="S142" s="31">
        <f t="shared" si="19"/>
        <v>21963621</v>
      </c>
      <c r="T142" s="31">
        <f t="shared" si="20"/>
        <v>21963560</v>
      </c>
      <c r="U142" s="31">
        <f t="shared" si="21"/>
        <v>21963560</v>
      </c>
      <c r="Y142" s="31"/>
      <c r="Z142" s="31"/>
      <c r="AA142" s="31"/>
    </row>
    <row r="143" spans="1:27" ht="75" x14ac:dyDescent="0.25">
      <c r="A143" s="74"/>
      <c r="B143" s="22" t="s">
        <v>146</v>
      </c>
      <c r="C143" s="10" t="s">
        <v>30</v>
      </c>
      <c r="D143" s="20" t="s">
        <v>41</v>
      </c>
      <c r="E143" s="18" t="s">
        <v>44</v>
      </c>
      <c r="F143" s="9">
        <v>300</v>
      </c>
      <c r="G143" s="15">
        <v>29633477.100000001</v>
      </c>
      <c r="H143" s="16">
        <v>30949834.57</v>
      </c>
      <c r="I143" s="16">
        <v>30949834.57</v>
      </c>
      <c r="J143" s="7" t="s">
        <v>3</v>
      </c>
      <c r="K143" s="10" t="s">
        <v>30</v>
      </c>
      <c r="L143" s="8" t="s">
        <v>41</v>
      </c>
      <c r="M143" s="18" t="s">
        <v>44</v>
      </c>
      <c r="N143" s="9">
        <v>300</v>
      </c>
      <c r="O143" s="15">
        <v>29235272.52</v>
      </c>
      <c r="P143" s="16">
        <v>30949834.57</v>
      </c>
      <c r="Q143" s="16">
        <v>30949834.57</v>
      </c>
      <c r="R143" s="7" t="s">
        <v>2</v>
      </c>
      <c r="S143" s="31">
        <f t="shared" si="19"/>
        <v>398204.58000000194</v>
      </c>
      <c r="T143" s="31">
        <f t="shared" si="20"/>
        <v>0</v>
      </c>
      <c r="U143" s="31">
        <f t="shared" si="21"/>
        <v>0</v>
      </c>
      <c r="Y143" s="31"/>
      <c r="Z143" s="31"/>
      <c r="AA143" s="31"/>
    </row>
    <row r="144" spans="1:27" ht="75" x14ac:dyDescent="0.25">
      <c r="A144" s="74"/>
      <c r="B144" s="22" t="s">
        <v>146</v>
      </c>
      <c r="C144" s="10" t="s">
        <v>30</v>
      </c>
      <c r="D144" s="20" t="s">
        <v>41</v>
      </c>
      <c r="E144" s="18" t="s">
        <v>45</v>
      </c>
      <c r="F144" s="9" t="s">
        <v>33</v>
      </c>
      <c r="G144" s="15">
        <v>3581200</v>
      </c>
      <c r="H144" s="16">
        <v>3581200</v>
      </c>
      <c r="I144" s="16">
        <v>3581200</v>
      </c>
      <c r="J144" s="7" t="s">
        <v>3</v>
      </c>
      <c r="K144" s="10" t="s">
        <v>30</v>
      </c>
      <c r="L144" s="8" t="s">
        <v>41</v>
      </c>
      <c r="M144" s="18" t="s">
        <v>45</v>
      </c>
      <c r="N144" s="9" t="s">
        <v>33</v>
      </c>
      <c r="O144" s="15">
        <v>3298700</v>
      </c>
      <c r="P144" s="16">
        <v>3298700</v>
      </c>
      <c r="Q144" s="16">
        <v>3298700</v>
      </c>
      <c r="R144" s="7" t="s">
        <v>2</v>
      </c>
      <c r="S144" s="31">
        <f t="shared" si="19"/>
        <v>282500</v>
      </c>
      <c r="T144" s="31">
        <f t="shared" si="20"/>
        <v>282500</v>
      </c>
      <c r="U144" s="31">
        <f t="shared" si="21"/>
        <v>282500</v>
      </c>
      <c r="Y144" s="31"/>
      <c r="Z144" s="31"/>
      <c r="AA144" s="31"/>
    </row>
    <row r="145" spans="1:27" ht="75" x14ac:dyDescent="0.25">
      <c r="A145" s="74"/>
      <c r="B145" s="22" t="s">
        <v>146</v>
      </c>
      <c r="C145" s="10" t="s">
        <v>30</v>
      </c>
      <c r="D145" s="20" t="s">
        <v>41</v>
      </c>
      <c r="E145" s="18" t="s">
        <v>46</v>
      </c>
      <c r="F145" s="9">
        <v>300</v>
      </c>
      <c r="G145" s="15">
        <v>3307700</v>
      </c>
      <c r="H145" s="16">
        <v>3307700</v>
      </c>
      <c r="I145" s="16">
        <v>3307700</v>
      </c>
      <c r="J145" s="7" t="s">
        <v>63</v>
      </c>
      <c r="K145" s="10" t="s">
        <v>30</v>
      </c>
      <c r="L145" s="8" t="s">
        <v>41</v>
      </c>
      <c r="M145" s="18" t="s">
        <v>46</v>
      </c>
      <c r="N145" s="9">
        <v>300</v>
      </c>
      <c r="O145" s="15">
        <v>3692900</v>
      </c>
      <c r="P145" s="16">
        <v>3692900</v>
      </c>
      <c r="Q145" s="16">
        <v>3692900</v>
      </c>
      <c r="R145" s="7" t="s">
        <v>2</v>
      </c>
      <c r="S145" s="31">
        <f t="shared" si="19"/>
        <v>-385200</v>
      </c>
      <c r="T145" s="31">
        <f t="shared" si="20"/>
        <v>-385200</v>
      </c>
      <c r="U145" s="31">
        <f t="shared" si="21"/>
        <v>-385200</v>
      </c>
      <c r="Y145" s="31"/>
      <c r="Z145" s="31"/>
      <c r="AA145" s="31"/>
    </row>
    <row r="146" spans="1:27" ht="75" x14ac:dyDescent="0.25">
      <c r="A146" s="74"/>
      <c r="B146" s="22" t="s">
        <v>146</v>
      </c>
      <c r="C146" s="10" t="s">
        <v>30</v>
      </c>
      <c r="D146" s="20" t="s">
        <v>41</v>
      </c>
      <c r="E146" s="18" t="s">
        <v>47</v>
      </c>
      <c r="F146" s="9" t="s">
        <v>33</v>
      </c>
      <c r="G146" s="15">
        <v>554029092</v>
      </c>
      <c r="H146" s="16">
        <v>592554010</v>
      </c>
      <c r="I146" s="16">
        <v>664425253</v>
      </c>
      <c r="J146" s="7" t="s">
        <v>3</v>
      </c>
      <c r="K146" s="10" t="s">
        <v>30</v>
      </c>
      <c r="L146" s="8" t="s">
        <v>41</v>
      </c>
      <c r="M146" s="18" t="s">
        <v>47</v>
      </c>
      <c r="N146" s="9" t="s">
        <v>33</v>
      </c>
      <c r="O146" s="15">
        <v>617391325</v>
      </c>
      <c r="P146" s="16">
        <v>657869683</v>
      </c>
      <c r="Q146" s="16">
        <v>707164801</v>
      </c>
      <c r="R146" s="7" t="s">
        <v>2</v>
      </c>
      <c r="S146" s="31">
        <f t="shared" si="19"/>
        <v>-63362233</v>
      </c>
      <c r="T146" s="31">
        <f t="shared" si="20"/>
        <v>-65315673</v>
      </c>
      <c r="U146" s="31">
        <f t="shared" si="21"/>
        <v>-42739548</v>
      </c>
      <c r="Y146" s="31"/>
      <c r="Z146" s="31"/>
      <c r="AA146" s="31"/>
    </row>
    <row r="147" spans="1:27" ht="75" x14ac:dyDescent="0.25">
      <c r="A147" s="74"/>
      <c r="B147" s="22" t="s">
        <v>146</v>
      </c>
      <c r="C147" s="10" t="s">
        <v>30</v>
      </c>
      <c r="D147" s="20" t="s">
        <v>41</v>
      </c>
      <c r="E147" s="18" t="s">
        <v>48</v>
      </c>
      <c r="F147" s="9" t="s">
        <v>33</v>
      </c>
      <c r="G147" s="15">
        <v>70735872</v>
      </c>
      <c r="H147" s="16">
        <v>70735872</v>
      </c>
      <c r="I147" s="16">
        <v>70735872</v>
      </c>
      <c r="J147" s="7" t="s">
        <v>3</v>
      </c>
      <c r="K147" s="10" t="s">
        <v>30</v>
      </c>
      <c r="L147" s="8" t="s">
        <v>41</v>
      </c>
      <c r="M147" s="18" t="s">
        <v>48</v>
      </c>
      <c r="N147" s="9" t="s">
        <v>33</v>
      </c>
      <c r="O147" s="15">
        <v>73624624</v>
      </c>
      <c r="P147" s="16">
        <v>73624624</v>
      </c>
      <c r="Q147" s="16">
        <v>73624624</v>
      </c>
      <c r="R147" s="7" t="s">
        <v>2</v>
      </c>
      <c r="S147" s="31">
        <f t="shared" si="19"/>
        <v>-2888752</v>
      </c>
      <c r="T147" s="31">
        <f t="shared" si="20"/>
        <v>-2888752</v>
      </c>
      <c r="U147" s="31">
        <f t="shared" si="21"/>
        <v>-2888752</v>
      </c>
      <c r="Y147" s="31"/>
      <c r="Z147" s="31"/>
      <c r="AA147" s="31"/>
    </row>
    <row r="148" spans="1:27" ht="105" x14ac:dyDescent="0.25">
      <c r="A148" s="74"/>
      <c r="B148" s="22" t="s">
        <v>146</v>
      </c>
      <c r="C148" s="10" t="s">
        <v>30</v>
      </c>
      <c r="D148" s="20" t="s">
        <v>41</v>
      </c>
      <c r="E148" s="18" t="s">
        <v>49</v>
      </c>
      <c r="F148" s="9" t="s">
        <v>33</v>
      </c>
      <c r="G148" s="15">
        <v>79249399.210000008</v>
      </c>
      <c r="H148" s="16">
        <v>75766065.469999999</v>
      </c>
      <c r="I148" s="16">
        <v>75806065.469999999</v>
      </c>
      <c r="J148" s="7" t="s">
        <v>62</v>
      </c>
      <c r="K148" s="10" t="s">
        <v>30</v>
      </c>
      <c r="L148" s="8" t="s">
        <v>41</v>
      </c>
      <c r="M148" s="18" t="s">
        <v>49</v>
      </c>
      <c r="N148" s="9" t="s">
        <v>33</v>
      </c>
      <c r="O148" s="15">
        <v>76537233.290000007</v>
      </c>
      <c r="P148" s="16">
        <v>77566064.700000003</v>
      </c>
      <c r="Q148" s="16">
        <v>80675600.430000007</v>
      </c>
      <c r="R148" s="7" t="s">
        <v>2</v>
      </c>
      <c r="S148" s="31">
        <f t="shared" si="19"/>
        <v>2712165.9200000018</v>
      </c>
      <c r="T148" s="31">
        <f t="shared" si="20"/>
        <v>-1799999.2300000042</v>
      </c>
      <c r="U148" s="31">
        <f t="shared" si="21"/>
        <v>-4869534.9600000083</v>
      </c>
      <c r="Y148" s="31"/>
      <c r="Z148" s="31"/>
      <c r="AA148" s="31"/>
    </row>
    <row r="149" spans="1:27" ht="75" x14ac:dyDescent="0.25">
      <c r="A149" s="74"/>
      <c r="B149" s="22" t="s">
        <v>146</v>
      </c>
      <c r="C149" s="10" t="s">
        <v>30</v>
      </c>
      <c r="D149" s="20" t="s">
        <v>41</v>
      </c>
      <c r="E149" s="18" t="s">
        <v>50</v>
      </c>
      <c r="F149" s="9" t="s">
        <v>33</v>
      </c>
      <c r="G149" s="15">
        <v>9975040.870000001</v>
      </c>
      <c r="H149" s="16">
        <v>10088999.1</v>
      </c>
      <c r="I149" s="16">
        <v>10190915.550000001</v>
      </c>
      <c r="J149" s="7" t="s">
        <v>63</v>
      </c>
      <c r="K149" s="10" t="s">
        <v>30</v>
      </c>
      <c r="L149" s="8" t="s">
        <v>41</v>
      </c>
      <c r="M149" s="18" t="s">
        <v>50</v>
      </c>
      <c r="N149" s="9" t="s">
        <v>33</v>
      </c>
      <c r="O149" s="15">
        <v>10066185.460000001</v>
      </c>
      <c r="P149" s="16">
        <v>10179906.33</v>
      </c>
      <c r="Q149" s="16">
        <v>10281348.07</v>
      </c>
      <c r="R149" s="7" t="s">
        <v>2</v>
      </c>
      <c r="S149" s="31">
        <f t="shared" si="19"/>
        <v>-91144.589999999851</v>
      </c>
      <c r="T149" s="31">
        <f t="shared" si="20"/>
        <v>-90907.230000000447</v>
      </c>
      <c r="U149" s="31">
        <f t="shared" si="21"/>
        <v>-90432.519999999553</v>
      </c>
      <c r="Y149" s="31"/>
      <c r="Z149" s="31"/>
      <c r="AA149" s="31"/>
    </row>
    <row r="150" spans="1:27" ht="75" x14ac:dyDescent="0.25">
      <c r="A150" s="74"/>
      <c r="B150" s="22" t="s">
        <v>146</v>
      </c>
      <c r="C150" s="10" t="s">
        <v>30</v>
      </c>
      <c r="D150" s="20" t="s">
        <v>41</v>
      </c>
      <c r="E150" s="18" t="s">
        <v>51</v>
      </c>
      <c r="F150" s="9" t="s">
        <v>33</v>
      </c>
      <c r="G150" s="15">
        <v>5352589.9000000004</v>
      </c>
      <c r="H150" s="16">
        <v>5356589.9000000004</v>
      </c>
      <c r="I150" s="16">
        <v>5361589.9000000004</v>
      </c>
      <c r="J150" s="7" t="s">
        <v>63</v>
      </c>
      <c r="K150" s="10" t="s">
        <v>30</v>
      </c>
      <c r="L150" s="8" t="s">
        <v>41</v>
      </c>
      <c r="M150" s="18" t="s">
        <v>51</v>
      </c>
      <c r="N150" s="9" t="s">
        <v>33</v>
      </c>
      <c r="O150" s="15">
        <v>8089982.5999999996</v>
      </c>
      <c r="P150" s="16">
        <v>8093982.5999999996</v>
      </c>
      <c r="Q150" s="16">
        <v>8098982.5999999996</v>
      </c>
      <c r="R150" s="7" t="s">
        <v>2</v>
      </c>
      <c r="S150" s="31">
        <f t="shared" si="19"/>
        <v>-2737392.6999999993</v>
      </c>
      <c r="T150" s="31">
        <f t="shared" si="20"/>
        <v>-2737392.6999999993</v>
      </c>
      <c r="U150" s="31">
        <f t="shared" si="21"/>
        <v>-2737392.6999999993</v>
      </c>
      <c r="Y150" s="31"/>
      <c r="Z150" s="31"/>
      <c r="AA150" s="31"/>
    </row>
    <row r="151" spans="1:27" ht="75" x14ac:dyDescent="0.25">
      <c r="A151" s="74"/>
      <c r="B151" s="22" t="s">
        <v>146</v>
      </c>
      <c r="C151" s="10" t="s">
        <v>30</v>
      </c>
      <c r="D151" s="20" t="s">
        <v>41</v>
      </c>
      <c r="E151" s="18" t="s">
        <v>52</v>
      </c>
      <c r="F151" s="9" t="s">
        <v>33</v>
      </c>
      <c r="G151" s="15">
        <v>5270121</v>
      </c>
      <c r="H151" s="16">
        <v>5270121</v>
      </c>
      <c r="I151" s="16">
        <v>5270121</v>
      </c>
      <c r="J151" s="7" t="s">
        <v>3</v>
      </c>
      <c r="K151" s="10" t="s">
        <v>30</v>
      </c>
      <c r="L151" s="8" t="s">
        <v>41</v>
      </c>
      <c r="M151" s="18" t="s">
        <v>52</v>
      </c>
      <c r="N151" s="9" t="s">
        <v>33</v>
      </c>
      <c r="O151" s="15">
        <v>5025965</v>
      </c>
      <c r="P151" s="16">
        <v>5025965</v>
      </c>
      <c r="Q151" s="16">
        <v>5025965</v>
      </c>
      <c r="R151" s="7" t="s">
        <v>2</v>
      </c>
      <c r="S151" s="31">
        <f t="shared" si="19"/>
        <v>244156</v>
      </c>
      <c r="T151" s="31">
        <f t="shared" si="20"/>
        <v>244156</v>
      </c>
      <c r="U151" s="31">
        <f t="shared" si="21"/>
        <v>244156</v>
      </c>
      <c r="Y151" s="31"/>
      <c r="Z151" s="31"/>
      <c r="AA151" s="31"/>
    </row>
    <row r="152" spans="1:27" ht="75" x14ac:dyDescent="0.25">
      <c r="A152" s="74"/>
      <c r="B152" s="22" t="s">
        <v>146</v>
      </c>
      <c r="C152" s="10" t="s">
        <v>12</v>
      </c>
      <c r="D152" s="20" t="s">
        <v>41</v>
      </c>
      <c r="E152" s="18" t="s">
        <v>53</v>
      </c>
      <c r="F152" s="9">
        <v>300</v>
      </c>
      <c r="G152" s="15">
        <v>1212755</v>
      </c>
      <c r="H152" s="16">
        <v>1261130</v>
      </c>
      <c r="I152" s="16">
        <v>1261130</v>
      </c>
      <c r="J152" s="7" t="s">
        <v>3</v>
      </c>
      <c r="K152" s="10" t="s">
        <v>12</v>
      </c>
      <c r="L152" s="8" t="s">
        <v>41</v>
      </c>
      <c r="M152" s="18" t="s">
        <v>53</v>
      </c>
      <c r="N152" s="9">
        <v>300</v>
      </c>
      <c r="O152" s="15">
        <v>1347355</v>
      </c>
      <c r="P152" s="16">
        <v>1401250</v>
      </c>
      <c r="Q152" s="16">
        <v>1401250</v>
      </c>
      <c r="R152" s="7" t="s">
        <v>2</v>
      </c>
      <c r="S152" s="31">
        <f t="shared" si="19"/>
        <v>-134600</v>
      </c>
      <c r="T152" s="31">
        <f t="shared" si="20"/>
        <v>-140120</v>
      </c>
      <c r="U152" s="31">
        <f t="shared" si="21"/>
        <v>-140120</v>
      </c>
      <c r="Y152" s="31"/>
      <c r="Z152" s="31"/>
      <c r="AA152" s="31"/>
    </row>
    <row r="153" spans="1:27" ht="75" x14ac:dyDescent="0.25">
      <c r="A153" s="74"/>
      <c r="B153" s="22" t="s">
        <v>146</v>
      </c>
      <c r="C153" s="10" t="s">
        <v>30</v>
      </c>
      <c r="D153" s="20" t="s">
        <v>41</v>
      </c>
      <c r="E153" s="18" t="s">
        <v>54</v>
      </c>
      <c r="F153" s="9" t="s">
        <v>33</v>
      </c>
      <c r="G153" s="15">
        <v>37057500</v>
      </c>
      <c r="H153" s="16">
        <v>37057500</v>
      </c>
      <c r="I153" s="16">
        <v>37057500</v>
      </c>
      <c r="J153" s="7" t="s">
        <v>3</v>
      </c>
      <c r="K153" s="10" t="s">
        <v>30</v>
      </c>
      <c r="L153" s="8" t="s">
        <v>41</v>
      </c>
      <c r="M153" s="18" t="s">
        <v>54</v>
      </c>
      <c r="N153" s="9" t="s">
        <v>33</v>
      </c>
      <c r="O153" s="15">
        <v>34127409</v>
      </c>
      <c r="P153" s="16">
        <v>34127409</v>
      </c>
      <c r="Q153" s="16">
        <v>34127409</v>
      </c>
      <c r="R153" s="7" t="s">
        <v>2</v>
      </c>
      <c r="S153" s="31">
        <f t="shared" si="19"/>
        <v>2930091</v>
      </c>
      <c r="T153" s="31">
        <f t="shared" si="20"/>
        <v>2930091</v>
      </c>
      <c r="U153" s="31">
        <f t="shared" si="21"/>
        <v>2930091</v>
      </c>
      <c r="Y153" s="31"/>
      <c r="Z153" s="31"/>
      <c r="AA153" s="31"/>
    </row>
    <row r="154" spans="1:27" ht="75" x14ac:dyDescent="0.25">
      <c r="A154" s="74"/>
      <c r="B154" s="22" t="s">
        <v>146</v>
      </c>
      <c r="C154" s="10" t="s">
        <v>30</v>
      </c>
      <c r="D154" s="8" t="s">
        <v>41</v>
      </c>
      <c r="E154" s="23" t="s">
        <v>140</v>
      </c>
      <c r="F154" s="9" t="s">
        <v>33</v>
      </c>
      <c r="G154" s="15">
        <v>0</v>
      </c>
      <c r="H154" s="16">
        <v>0</v>
      </c>
      <c r="I154" s="16">
        <v>0</v>
      </c>
      <c r="J154" s="7" t="s">
        <v>67</v>
      </c>
      <c r="K154" s="10" t="s">
        <v>30</v>
      </c>
      <c r="L154" s="8" t="s">
        <v>41</v>
      </c>
      <c r="M154" s="23" t="s">
        <v>140</v>
      </c>
      <c r="N154" s="9" t="s">
        <v>33</v>
      </c>
      <c r="O154" s="15">
        <v>2261100.2799999998</v>
      </c>
      <c r="P154" s="16">
        <v>0</v>
      </c>
      <c r="Q154" s="16">
        <v>0</v>
      </c>
      <c r="R154" s="7" t="s">
        <v>2</v>
      </c>
      <c r="S154" s="31">
        <f t="shared" si="19"/>
        <v>-2261100.2799999998</v>
      </c>
      <c r="T154" s="31">
        <f t="shared" si="20"/>
        <v>0</v>
      </c>
      <c r="U154" s="31">
        <f t="shared" si="21"/>
        <v>0</v>
      </c>
      <c r="Y154" s="31"/>
      <c r="Z154" s="31"/>
      <c r="AA154" s="31"/>
    </row>
    <row r="155" spans="1:27" ht="75" x14ac:dyDescent="0.25">
      <c r="A155" s="74"/>
      <c r="B155" s="22" t="s">
        <v>146</v>
      </c>
      <c r="C155" s="10" t="s">
        <v>30</v>
      </c>
      <c r="D155" s="20" t="s">
        <v>41</v>
      </c>
      <c r="E155" s="18" t="s">
        <v>55</v>
      </c>
      <c r="F155" s="9" t="s">
        <v>33</v>
      </c>
      <c r="G155" s="15">
        <v>1257732</v>
      </c>
      <c r="H155" s="16">
        <v>1257732</v>
      </c>
      <c r="I155" s="16">
        <v>1257732</v>
      </c>
      <c r="J155" s="7" t="s">
        <v>68</v>
      </c>
      <c r="K155" s="10" t="s">
        <v>30</v>
      </c>
      <c r="L155" s="8" t="s">
        <v>41</v>
      </c>
      <c r="M155" s="18" t="s">
        <v>55</v>
      </c>
      <c r="N155" s="9" t="s">
        <v>33</v>
      </c>
      <c r="O155" s="15">
        <v>1527246</v>
      </c>
      <c r="P155" s="16">
        <v>1527246</v>
      </c>
      <c r="Q155" s="16">
        <v>1527246</v>
      </c>
      <c r="R155" s="7" t="s">
        <v>2</v>
      </c>
      <c r="S155" s="31">
        <f t="shared" si="19"/>
        <v>-269514</v>
      </c>
      <c r="T155" s="31">
        <f t="shared" si="20"/>
        <v>-269514</v>
      </c>
      <c r="U155" s="31">
        <f t="shared" si="21"/>
        <v>-269514</v>
      </c>
      <c r="Y155" s="31"/>
      <c r="Z155" s="31"/>
      <c r="AA155" s="31"/>
    </row>
    <row r="156" spans="1:27" ht="75" x14ac:dyDescent="0.25">
      <c r="A156" s="74"/>
      <c r="B156" s="22" t="s">
        <v>146</v>
      </c>
      <c r="C156" s="10" t="s">
        <v>30</v>
      </c>
      <c r="D156" s="20" t="s">
        <v>41</v>
      </c>
      <c r="E156" s="18" t="s">
        <v>56</v>
      </c>
      <c r="F156" s="9">
        <v>600</v>
      </c>
      <c r="G156" s="15">
        <v>4076379.4099999997</v>
      </c>
      <c r="H156" s="16">
        <v>4150116.41</v>
      </c>
      <c r="I156" s="16">
        <v>4150116.41</v>
      </c>
      <c r="J156" s="7" t="s">
        <v>67</v>
      </c>
      <c r="K156" s="10" t="s">
        <v>30</v>
      </c>
      <c r="L156" s="8" t="s">
        <v>41</v>
      </c>
      <c r="M156" s="18" t="s">
        <v>56</v>
      </c>
      <c r="N156" s="9">
        <v>600</v>
      </c>
      <c r="O156" s="15">
        <v>4650981.03</v>
      </c>
      <c r="P156" s="16">
        <v>4760330.6800000006</v>
      </c>
      <c r="Q156" s="16">
        <v>4819334.17</v>
      </c>
      <c r="R156" s="7" t="s">
        <v>2</v>
      </c>
      <c r="S156" s="31">
        <f t="shared" si="19"/>
        <v>-574601.62000000058</v>
      </c>
      <c r="T156" s="31">
        <f t="shared" si="20"/>
        <v>-610214.27000000048</v>
      </c>
      <c r="U156" s="31">
        <f t="shared" si="21"/>
        <v>-669217.75999999978</v>
      </c>
      <c r="Y156" s="31"/>
      <c r="Z156" s="31"/>
      <c r="AA156" s="31"/>
    </row>
    <row r="157" spans="1:27" ht="75" x14ac:dyDescent="0.25">
      <c r="A157" s="74"/>
      <c r="B157" s="22" t="s">
        <v>146</v>
      </c>
      <c r="C157" s="10" t="s">
        <v>30</v>
      </c>
      <c r="D157" s="20" t="s">
        <v>41</v>
      </c>
      <c r="E157" s="18" t="s">
        <v>57</v>
      </c>
      <c r="F157" s="9" t="s">
        <v>33</v>
      </c>
      <c r="G157" s="15">
        <v>50039766</v>
      </c>
      <c r="H157" s="16">
        <v>50039766</v>
      </c>
      <c r="I157" s="16">
        <v>50039766</v>
      </c>
      <c r="J157" s="7" t="s">
        <v>68</v>
      </c>
      <c r="K157" s="10" t="s">
        <v>30</v>
      </c>
      <c r="L157" s="8" t="s">
        <v>41</v>
      </c>
      <c r="M157" s="18" t="s">
        <v>57</v>
      </c>
      <c r="N157" s="9" t="s">
        <v>33</v>
      </c>
      <c r="O157" s="15">
        <v>49321062</v>
      </c>
      <c r="P157" s="16">
        <v>49321062</v>
      </c>
      <c r="Q157" s="16">
        <v>49321062</v>
      </c>
      <c r="R157" s="7" t="s">
        <v>2</v>
      </c>
      <c r="S157" s="31">
        <f t="shared" si="19"/>
        <v>718704</v>
      </c>
      <c r="T157" s="31">
        <f t="shared" si="20"/>
        <v>718704</v>
      </c>
      <c r="U157" s="31">
        <f t="shared" si="21"/>
        <v>718704</v>
      </c>
      <c r="Y157" s="31"/>
      <c r="Z157" s="31"/>
      <c r="AA157" s="31"/>
    </row>
    <row r="158" spans="1:27" ht="75" x14ac:dyDescent="0.25">
      <c r="A158" s="74"/>
      <c r="B158" s="22" t="s">
        <v>146</v>
      </c>
      <c r="C158" s="10" t="s">
        <v>30</v>
      </c>
      <c r="D158" s="20" t="s">
        <v>41</v>
      </c>
      <c r="E158" s="18" t="s">
        <v>58</v>
      </c>
      <c r="F158" s="9" t="s">
        <v>33</v>
      </c>
      <c r="G158" s="15">
        <v>27444779.07</v>
      </c>
      <c r="H158" s="16">
        <v>29152404.079999998</v>
      </c>
      <c r="I158" s="16">
        <v>29022213.920000002</v>
      </c>
      <c r="J158" s="7" t="s">
        <v>63</v>
      </c>
      <c r="K158" s="10" t="s">
        <v>30</v>
      </c>
      <c r="L158" s="8" t="s">
        <v>41</v>
      </c>
      <c r="M158" s="18" t="s">
        <v>58</v>
      </c>
      <c r="N158" s="9" t="s">
        <v>33</v>
      </c>
      <c r="O158" s="15">
        <v>24750157.91</v>
      </c>
      <c r="P158" s="16">
        <v>26277220.75</v>
      </c>
      <c r="Q158" s="16">
        <v>27924025.600000001</v>
      </c>
      <c r="R158" s="7" t="s">
        <v>2</v>
      </c>
      <c r="S158" s="31">
        <f t="shared" si="19"/>
        <v>2694621.16</v>
      </c>
      <c r="T158" s="31">
        <f t="shared" si="20"/>
        <v>2875183.3299999982</v>
      </c>
      <c r="U158" s="31">
        <f t="shared" si="21"/>
        <v>1098188.3200000003</v>
      </c>
      <c r="Y158" s="31"/>
      <c r="Z158" s="31"/>
      <c r="AA158" s="31"/>
    </row>
    <row r="159" spans="1:27" ht="75" x14ac:dyDescent="0.25">
      <c r="A159" s="74"/>
      <c r="B159" s="22" t="s">
        <v>146</v>
      </c>
      <c r="C159" s="10" t="s">
        <v>30</v>
      </c>
      <c r="D159" s="20" t="s">
        <v>41</v>
      </c>
      <c r="E159" s="18" t="s">
        <v>59</v>
      </c>
      <c r="F159" s="9" t="s">
        <v>33</v>
      </c>
      <c r="G159" s="15">
        <v>2968614.63</v>
      </c>
      <c r="H159" s="16">
        <v>3154098.52</v>
      </c>
      <c r="I159" s="16">
        <v>3139667.58</v>
      </c>
      <c r="J159" s="7" t="s">
        <v>63</v>
      </c>
      <c r="K159" s="10" t="s">
        <v>30</v>
      </c>
      <c r="L159" s="8" t="s">
        <v>41</v>
      </c>
      <c r="M159" s="18" t="s">
        <v>59</v>
      </c>
      <c r="N159" s="9" t="s">
        <v>33</v>
      </c>
      <c r="O159" s="15">
        <v>2677688.19</v>
      </c>
      <c r="P159" s="16">
        <v>2842617.95</v>
      </c>
      <c r="Q159" s="16">
        <v>3020848.7</v>
      </c>
      <c r="R159" s="7" t="s">
        <v>2</v>
      </c>
      <c r="S159" s="31">
        <f t="shared" si="19"/>
        <v>290926.43999999994</v>
      </c>
      <c r="T159" s="31">
        <f t="shared" si="20"/>
        <v>311480.56999999983</v>
      </c>
      <c r="U159" s="31">
        <f t="shared" si="21"/>
        <v>118818.87999999989</v>
      </c>
      <c r="Y159" s="31"/>
      <c r="Z159" s="31"/>
      <c r="AA159" s="31"/>
    </row>
    <row r="160" spans="1:27" ht="75" x14ac:dyDescent="0.25">
      <c r="A160" s="74"/>
      <c r="B160" s="22" t="s">
        <v>146</v>
      </c>
      <c r="C160" s="10" t="s">
        <v>12</v>
      </c>
      <c r="D160" s="20" t="s">
        <v>41</v>
      </c>
      <c r="E160" s="18" t="s">
        <v>60</v>
      </c>
      <c r="F160" s="9">
        <v>300</v>
      </c>
      <c r="G160" s="15">
        <v>19900900</v>
      </c>
      <c r="H160" s="16">
        <v>19900900</v>
      </c>
      <c r="I160" s="16">
        <v>19900900</v>
      </c>
      <c r="J160" s="7" t="s">
        <v>3</v>
      </c>
      <c r="K160" s="10" t="s">
        <v>12</v>
      </c>
      <c r="L160" s="8" t="s">
        <v>41</v>
      </c>
      <c r="M160" s="18" t="s">
        <v>60</v>
      </c>
      <c r="N160" s="9">
        <v>300</v>
      </c>
      <c r="O160" s="15">
        <v>20924200</v>
      </c>
      <c r="P160" s="16">
        <v>20924200</v>
      </c>
      <c r="Q160" s="16">
        <v>20924200</v>
      </c>
      <c r="R160" s="7" t="s">
        <v>2</v>
      </c>
      <c r="S160" s="31">
        <f t="shared" si="19"/>
        <v>-1023300</v>
      </c>
      <c r="T160" s="31">
        <f t="shared" si="20"/>
        <v>-1023300</v>
      </c>
      <c r="U160" s="31">
        <f t="shared" si="21"/>
        <v>-1023300</v>
      </c>
      <c r="Y160" s="31"/>
      <c r="Z160" s="31"/>
      <c r="AA160" s="31"/>
    </row>
    <row r="161" spans="1:28" ht="75" x14ac:dyDescent="0.25">
      <c r="A161" s="73"/>
      <c r="B161" s="22" t="s">
        <v>146</v>
      </c>
      <c r="C161" s="10" t="s">
        <v>12</v>
      </c>
      <c r="D161" s="20" t="s">
        <v>41</v>
      </c>
      <c r="E161" s="18" t="s">
        <v>61</v>
      </c>
      <c r="F161" s="9" t="s">
        <v>16</v>
      </c>
      <c r="G161" s="15">
        <v>4354700</v>
      </c>
      <c r="H161" s="16">
        <v>4354700</v>
      </c>
      <c r="I161" s="16">
        <v>4354700</v>
      </c>
      <c r="J161" s="7" t="s">
        <v>3</v>
      </c>
      <c r="K161" s="10" t="s">
        <v>12</v>
      </c>
      <c r="L161" s="8" t="s">
        <v>41</v>
      </c>
      <c r="M161" s="18" t="s">
        <v>61</v>
      </c>
      <c r="N161" s="9" t="s">
        <v>16</v>
      </c>
      <c r="O161" s="15">
        <v>3922000</v>
      </c>
      <c r="P161" s="16">
        <v>3922000</v>
      </c>
      <c r="Q161" s="16">
        <v>3922000</v>
      </c>
      <c r="R161" s="7" t="s">
        <v>2</v>
      </c>
      <c r="S161" s="31">
        <f t="shared" si="19"/>
        <v>432700</v>
      </c>
      <c r="T161" s="31">
        <f t="shared" si="20"/>
        <v>432700</v>
      </c>
      <c r="U161" s="31">
        <f t="shared" si="21"/>
        <v>432700</v>
      </c>
      <c r="Y161" s="31"/>
      <c r="Z161" s="31"/>
      <c r="AA161" s="31"/>
    </row>
    <row r="162" spans="1:28" s="34" customFormat="1" x14ac:dyDescent="0.25">
      <c r="A162" s="33"/>
      <c r="B162" s="33"/>
      <c r="D162" s="35"/>
      <c r="E162" s="36"/>
      <c r="F162" s="37"/>
      <c r="G162" s="38"/>
      <c r="H162" s="38"/>
      <c r="I162" s="38"/>
      <c r="J162" s="33"/>
      <c r="M162" s="39"/>
      <c r="O162" s="38"/>
      <c r="P162" s="38"/>
      <c r="Q162" s="38"/>
      <c r="R162" s="33"/>
      <c r="S162" s="31">
        <f>SUM(S123:S161)</f>
        <v>29767616.710000012</v>
      </c>
      <c r="T162" s="31">
        <f t="shared" ref="T162:U162" si="22">SUM(T123:T161)</f>
        <v>30064624.189999994</v>
      </c>
      <c r="U162" s="31">
        <f t="shared" si="22"/>
        <v>10081486.690000001</v>
      </c>
      <c r="V162" s="38"/>
      <c r="W162" s="38"/>
      <c r="X162" s="38"/>
      <c r="Y162" s="38"/>
      <c r="Z162" s="38"/>
      <c r="AA162" s="38"/>
      <c r="AB162" s="38"/>
    </row>
    <row r="164" spans="1:28" x14ac:dyDescent="0.25">
      <c r="H164" s="11"/>
      <c r="I164" s="11"/>
      <c r="O164" s="11"/>
      <c r="P164" s="11"/>
      <c r="Q164" s="11"/>
      <c r="Y164" s="31"/>
      <c r="Z164" s="31"/>
      <c r="AA164" s="31"/>
    </row>
    <row r="165" spans="1:28" x14ac:dyDescent="0.25">
      <c r="O165" s="11"/>
      <c r="P165" s="11"/>
      <c r="Q165" s="11"/>
    </row>
    <row r="166" spans="1:28" x14ac:dyDescent="0.25">
      <c r="O166" s="31"/>
      <c r="P166" s="31"/>
      <c r="Q166" s="31"/>
    </row>
    <row r="167" spans="1:28" x14ac:dyDescent="0.25">
      <c r="S167" s="78">
        <f>SUBTOTAL(9,S11:S114)</f>
        <v>32216900.039999977</v>
      </c>
      <c r="T167" s="78">
        <f t="shared" ref="T167:U167" si="23">SUBTOTAL(9,T11:T114)</f>
        <v>29969196.189999998</v>
      </c>
      <c r="U167" s="78">
        <f t="shared" si="23"/>
        <v>9479258.6899999939</v>
      </c>
      <c r="V167" s="78"/>
    </row>
    <row r="169" spans="1:28" x14ac:dyDescent="0.25">
      <c r="O169" s="78">
        <v>-29834427.91</v>
      </c>
      <c r="P169" s="78">
        <v>-30151174.469999995</v>
      </c>
      <c r="Q169" s="78">
        <v>-10681229.259999994</v>
      </c>
    </row>
    <row r="170" spans="1:28" x14ac:dyDescent="0.25">
      <c r="O170" s="78">
        <v>2516094.5300000007</v>
      </c>
      <c r="P170" s="78">
        <v>-8877.7199999990407</v>
      </c>
      <c r="Q170" s="78">
        <v>-2485.4300000073854</v>
      </c>
    </row>
    <row r="171" spans="1:28" x14ac:dyDescent="0.25">
      <c r="O171" s="78">
        <v>-756211</v>
      </c>
      <c r="P171" s="78">
        <v>0</v>
      </c>
      <c r="Q171" s="78">
        <v>0</v>
      </c>
    </row>
    <row r="172" spans="1:28" x14ac:dyDescent="0.25">
      <c r="O172" s="78">
        <v>-1975800.330000015</v>
      </c>
      <c r="P172" s="78">
        <v>-187300</v>
      </c>
      <c r="Q172" s="78">
        <v>319500</v>
      </c>
    </row>
    <row r="173" spans="1:28" x14ac:dyDescent="0.25">
      <c r="O173" s="78">
        <v>-450000</v>
      </c>
      <c r="P173" s="78">
        <v>-450000</v>
      </c>
      <c r="Q173" s="78">
        <v>-450000</v>
      </c>
    </row>
    <row r="174" spans="1:28" x14ac:dyDescent="0.25">
      <c r="O174" s="78">
        <v>732728</v>
      </c>
      <c r="P174" s="78">
        <v>732728</v>
      </c>
      <c r="Q174" s="78">
        <v>732728</v>
      </c>
    </row>
    <row r="176" spans="1:28" x14ac:dyDescent="0.25">
      <c r="O176" s="78">
        <f>SUBTOTAL(9,O169:O175)</f>
        <v>-29767616.710000016</v>
      </c>
      <c r="P176" s="78">
        <f t="shared" ref="P176:Q176" si="24">SUBTOTAL(9,P169:P175)</f>
        <v>-30064624.189999994</v>
      </c>
      <c r="Q176" s="78">
        <f t="shared" si="24"/>
        <v>-10081486.690000001</v>
      </c>
    </row>
  </sheetData>
  <autoFilter ref="A11:AB166">
    <filterColumn colId="3" showButton="0"/>
    <filterColumn colId="4" showButton="0"/>
  </autoFilter>
  <mergeCells count="165">
    <mergeCell ref="A13:A14"/>
    <mergeCell ref="A15:A44"/>
    <mergeCell ref="A45:A83"/>
    <mergeCell ref="A84:A122"/>
    <mergeCell ref="A123:A161"/>
    <mergeCell ref="D15:F15"/>
    <mergeCell ref="L15:N15"/>
    <mergeCell ref="C13:I13"/>
    <mergeCell ref="K13:Q13"/>
    <mergeCell ref="C14:I14"/>
    <mergeCell ref="K14:Q14"/>
    <mergeCell ref="D41:F41"/>
    <mergeCell ref="L41:N41"/>
    <mergeCell ref="D42:F42"/>
    <mergeCell ref="L42:N42"/>
    <mergeCell ref="D43:F43"/>
    <mergeCell ref="L43:N43"/>
    <mergeCell ref="D44:F44"/>
    <mergeCell ref="L44:N44"/>
    <mergeCell ref="D36:F36"/>
    <mergeCell ref="L36:N36"/>
    <mergeCell ref="D37:F37"/>
    <mergeCell ref="L37:N37"/>
    <mergeCell ref="D38:F38"/>
    <mergeCell ref="D39:F39"/>
    <mergeCell ref="L39:N39"/>
    <mergeCell ref="D40:F40"/>
    <mergeCell ref="L40:N40"/>
    <mergeCell ref="D31:F31"/>
    <mergeCell ref="L31:N31"/>
    <mergeCell ref="D32:F32"/>
    <mergeCell ref="L32:N32"/>
    <mergeCell ref="D33:F33"/>
    <mergeCell ref="L33:N33"/>
    <mergeCell ref="D34:F34"/>
    <mergeCell ref="L34:N34"/>
    <mergeCell ref="D35:F35"/>
    <mergeCell ref="L35:N35"/>
    <mergeCell ref="D27:F27"/>
    <mergeCell ref="L27:N27"/>
    <mergeCell ref="D28:F28"/>
    <mergeCell ref="L28:N28"/>
    <mergeCell ref="D29:F29"/>
    <mergeCell ref="L29:N29"/>
    <mergeCell ref="D30:F30"/>
    <mergeCell ref="L30:N30"/>
    <mergeCell ref="L38:N38"/>
    <mergeCell ref="D22:F22"/>
    <mergeCell ref="L22:N22"/>
    <mergeCell ref="D23:F23"/>
    <mergeCell ref="L23:N23"/>
    <mergeCell ref="D24:F24"/>
    <mergeCell ref="L24:N24"/>
    <mergeCell ref="D25:F25"/>
    <mergeCell ref="L25:N25"/>
    <mergeCell ref="D26:F26"/>
    <mergeCell ref="L26:N26"/>
    <mergeCell ref="D17:F17"/>
    <mergeCell ref="L17:N17"/>
    <mergeCell ref="D18:F18"/>
    <mergeCell ref="L18:N18"/>
    <mergeCell ref="D19:F19"/>
    <mergeCell ref="L19:N19"/>
    <mergeCell ref="D20:F20"/>
    <mergeCell ref="L20:N20"/>
    <mergeCell ref="D21:F21"/>
    <mergeCell ref="L21:N21"/>
    <mergeCell ref="D89:E89"/>
    <mergeCell ref="D88:E88"/>
    <mergeCell ref="D87:E87"/>
    <mergeCell ref="D86:E86"/>
    <mergeCell ref="A5:R5"/>
    <mergeCell ref="O2:R2"/>
    <mergeCell ref="O1:R1"/>
    <mergeCell ref="O3:R3"/>
    <mergeCell ref="G10:I10"/>
    <mergeCell ref="O10:Q10"/>
    <mergeCell ref="A6:R6"/>
    <mergeCell ref="A7:R7"/>
    <mergeCell ref="K9:Q9"/>
    <mergeCell ref="K10:K11"/>
    <mergeCell ref="L10:N11"/>
    <mergeCell ref="R9:R11"/>
    <mergeCell ref="A9:A11"/>
    <mergeCell ref="B9:B11"/>
    <mergeCell ref="J9:J11"/>
    <mergeCell ref="C9:I9"/>
    <mergeCell ref="C10:C11"/>
    <mergeCell ref="D10:F11"/>
    <mergeCell ref="D16:F16"/>
    <mergeCell ref="L16:N16"/>
    <mergeCell ref="D84:E84"/>
    <mergeCell ref="D85:E85"/>
    <mergeCell ref="D112:E112"/>
    <mergeCell ref="D111:E111"/>
    <mergeCell ref="D118:E118"/>
    <mergeCell ref="D117:E117"/>
    <mergeCell ref="D119:E119"/>
    <mergeCell ref="D114:E114"/>
    <mergeCell ref="D113:E113"/>
    <mergeCell ref="D94:E94"/>
    <mergeCell ref="D106:E106"/>
    <mergeCell ref="D105:E105"/>
    <mergeCell ref="D102:E102"/>
    <mergeCell ref="D101:E101"/>
    <mergeCell ref="D100:E100"/>
    <mergeCell ref="D99:E99"/>
    <mergeCell ref="D98:E98"/>
    <mergeCell ref="D97:E97"/>
    <mergeCell ref="D96:E96"/>
    <mergeCell ref="D95:E95"/>
    <mergeCell ref="D93:E93"/>
    <mergeCell ref="D92:E92"/>
    <mergeCell ref="D91:E91"/>
    <mergeCell ref="D90:E90"/>
    <mergeCell ref="D122:E122"/>
    <mergeCell ref="D121:E121"/>
    <mergeCell ref="L122:M122"/>
    <mergeCell ref="L117:M117"/>
    <mergeCell ref="L118:M118"/>
    <mergeCell ref="L119:M119"/>
    <mergeCell ref="L120:M120"/>
    <mergeCell ref="L121:M121"/>
    <mergeCell ref="L100:M100"/>
    <mergeCell ref="L101:M101"/>
    <mergeCell ref="L112:M112"/>
    <mergeCell ref="L113:M113"/>
    <mergeCell ref="L114:M114"/>
    <mergeCell ref="L115:M115"/>
    <mergeCell ref="L116:M116"/>
    <mergeCell ref="L107:M107"/>
    <mergeCell ref="L108:M108"/>
    <mergeCell ref="L109:M109"/>
    <mergeCell ref="L110:M110"/>
    <mergeCell ref="L111:M111"/>
    <mergeCell ref="D116:E116"/>
    <mergeCell ref="L102:M102"/>
    <mergeCell ref="L93:M93"/>
    <mergeCell ref="D103:E103"/>
    <mergeCell ref="D104:E104"/>
    <mergeCell ref="D115:E115"/>
    <mergeCell ref="D120:E120"/>
    <mergeCell ref="D110:E110"/>
    <mergeCell ref="D109:E109"/>
    <mergeCell ref="D108:E108"/>
    <mergeCell ref="D107:E107"/>
    <mergeCell ref="L94:M94"/>
    <mergeCell ref="L95:M95"/>
    <mergeCell ref="L96:M96"/>
    <mergeCell ref="L97:M97"/>
    <mergeCell ref="L98:M98"/>
    <mergeCell ref="L103:M103"/>
    <mergeCell ref="L104:M104"/>
    <mergeCell ref="L105:M105"/>
    <mergeCell ref="L106:M106"/>
    <mergeCell ref="L99:M99"/>
    <mergeCell ref="L84:M84"/>
    <mergeCell ref="L85:M85"/>
    <mergeCell ref="L86:M86"/>
    <mergeCell ref="L87:M87"/>
    <mergeCell ref="L88:M88"/>
    <mergeCell ref="L89:M89"/>
    <mergeCell ref="L90:M90"/>
    <mergeCell ref="L91:M91"/>
    <mergeCell ref="L92:M92"/>
  </mergeCells>
  <pageMargins left="0.31496062992125984" right="0.31496062992125984" top="0.94488188976377963" bottom="0.35433070866141736"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Людмила Александровна Зверева</dc:creator>
  <cp:lastModifiedBy>Людмила Александровна Киреева</cp:lastModifiedBy>
  <cp:lastPrinted>2025-12-15T07:10:38Z</cp:lastPrinted>
  <dcterms:created xsi:type="dcterms:W3CDTF">2021-12-07T14:04:01Z</dcterms:created>
  <dcterms:modified xsi:type="dcterms:W3CDTF">2025-12-15T08:27:00Z</dcterms:modified>
</cp:coreProperties>
</file>